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965" firstSheet="4" activeTab="9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政府采购预算表" sheetId="9" r:id="rId9"/>
    <sheet name="国有资本经营收支预算表" sheetId="14" r:id="rId10"/>
  </sheets>
  <definedNames>
    <definedName name="_xlnm.Print_Area" localSheetId="3">部门财政拨款收支总体情况表!$A$2:D19</definedName>
    <definedName name="_xlnm.Print_Area" localSheetId="1">收入总表!$A$2:V21</definedName>
    <definedName name="_xlnm.Print_Area" localSheetId="0">收支总表!$A$2:D20</definedName>
    <definedName name="_xlnm.Print_Area" localSheetId="6">一般公共预算“三公”费支出情况表!$A$1:B8</definedName>
    <definedName name="_xlnm.Print_Area" localSheetId="5">一般公共预算基本支出表!$A$1:B24</definedName>
    <definedName name="_xlnm.Print_Titles" localSheetId="3">部门财政拨款收支总体情况表!$2:4</definedName>
    <definedName name="_xlnm.Print_Titles" localSheetId="1">收入总表!$2:9</definedName>
    <definedName name="_xlnm.Print_Titles" localSheetId="0">收支总表!$2:5</definedName>
    <definedName name="_xlnm.Print_Titles" localSheetId="5">一般公共预算基本支出表!$1:4</definedName>
    <definedName name="_xlnm.Print_Titles" localSheetId="2">预算支出总表!$1:7</definedName>
  </definedNames>
  <calcPr calcId="125725"/>
</workbook>
</file>

<file path=xl/calcChain.xml><?xml version="1.0" encoding="utf-8"?>
<calcChain xmlns="http://schemas.openxmlformats.org/spreadsheetml/2006/main">
  <c r="B24" i="6"/>
  <c r="B12"/>
  <c r="B6"/>
  <c r="B5"/>
  <c r="E24" i="5"/>
  <c r="E18"/>
  <c r="E9"/>
  <c r="E8"/>
  <c r="E23" i="3"/>
  <c r="E17"/>
  <c r="E9"/>
  <c r="E8"/>
  <c r="G27" i="2"/>
  <c r="F27"/>
  <c r="E27"/>
  <c r="J26"/>
  <c r="G26"/>
  <c r="F26"/>
  <c r="E26"/>
  <c r="J25"/>
  <c r="G25"/>
  <c r="F25"/>
  <c r="E25"/>
  <c r="J24"/>
  <c r="H24"/>
  <c r="G24"/>
  <c r="F24"/>
  <c r="E24"/>
  <c r="V23"/>
  <c r="U23"/>
  <c r="T23"/>
  <c r="S23"/>
  <c r="R23"/>
  <c r="Q23"/>
  <c r="P23"/>
  <c r="O23"/>
  <c r="N23"/>
  <c r="L23"/>
  <c r="K23"/>
  <c r="J23"/>
  <c r="I23"/>
  <c r="H23"/>
  <c r="G23"/>
  <c r="F23"/>
  <c r="E23"/>
  <c r="G22"/>
  <c r="F22"/>
  <c r="E22"/>
  <c r="M21"/>
  <c r="J21"/>
  <c r="G21"/>
  <c r="F21"/>
  <c r="E21"/>
  <c r="J20"/>
  <c r="H20"/>
  <c r="G20"/>
  <c r="F20"/>
  <c r="E20"/>
  <c r="J19"/>
  <c r="H19"/>
  <c r="G19"/>
  <c r="F19"/>
  <c r="E19"/>
  <c r="J18"/>
  <c r="H18"/>
  <c r="G18"/>
  <c r="F18"/>
  <c r="E18"/>
  <c r="N17"/>
  <c r="M17"/>
  <c r="L17"/>
  <c r="K17"/>
  <c r="J17"/>
  <c r="I17"/>
  <c r="H17"/>
  <c r="G17"/>
  <c r="F17"/>
  <c r="E17"/>
  <c r="M16"/>
  <c r="J16"/>
  <c r="F16"/>
  <c r="E16"/>
  <c r="J15"/>
  <c r="H15"/>
  <c r="G15"/>
  <c r="F15"/>
  <c r="E15"/>
  <c r="J14"/>
  <c r="H14"/>
  <c r="G14"/>
  <c r="F14"/>
  <c r="E14"/>
  <c r="J13"/>
  <c r="H13"/>
  <c r="G13"/>
  <c r="F13"/>
  <c r="E13"/>
  <c r="J12"/>
  <c r="H12"/>
  <c r="G12"/>
  <c r="F12"/>
  <c r="E12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D17" i="1"/>
  <c r="B17"/>
  <c r="D9"/>
  <c r="B9"/>
  <c r="D8"/>
  <c r="B8"/>
  <c r="D7"/>
  <c r="B7"/>
  <c r="D6"/>
  <c r="B6"/>
</calcChain>
</file>

<file path=xl/sharedStrings.xml><?xml version="1.0" encoding="utf-8"?>
<sst xmlns="http://schemas.openxmlformats.org/spreadsheetml/2006/main" count="441" uniqueCount="208">
  <si>
    <t>表一</t>
  </si>
  <si>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</si>
  <si>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</si>
  <si>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</si>
  <si>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</si>
  <si>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</si>
  <si>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</si>
  <si>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</si>
  <si>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</si>
  <si>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</si>
  <si>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</si>
  <si>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</si>
  <si>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</si>
  <si>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</si>
  <si>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</si>
  <si>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</si>
  <si>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</si>
  <si>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 xml:space="preserve"> 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</si>
  <si>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</si>
  <si>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</si>
  <si>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</si>
  <si>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</si>
  <si>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</si>
  <si>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</si>
  <si>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</si>
  <si>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</si>
  <si>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</si>
  <si>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</si>
  <si>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</si>
  <si>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表二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</si>
  <si>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</si>
  <si>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</si>
  <si>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</si>
  <si>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</si>
  <si>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</si>
  <si>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</si>
  <si>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</si>
  <si>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</si>
  <si>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</si>
  <si>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</si>
  <si>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</si>
  <si>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</si>
  <si>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</si>
  <si>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</si>
  <si>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</si>
  <si>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</si>
  <si>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</si>
  <si>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</si>
  <si>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</si>
  <si>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</si>
  <si>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</si>
  <si>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</si>
  <si>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</si>
  <si>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</si>
  <si>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</si>
  <si>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</si>
  <si>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</si>
  <si>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</si>
  <si>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</si>
  <si>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</si>
  <si>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人员经费支出</t>
    </r>
  </si>
  <si>
    <t>204</t>
  </si>
  <si>
    <t>05</t>
  </si>
  <si>
    <t>01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</si>
  <si>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人员经费</t>
    </r>
  </si>
  <si>
    <t>208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</si>
  <si>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养老保险金</t>
    </r>
  </si>
  <si>
    <t>210</t>
  </si>
  <si>
    <t>11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</si>
  <si>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医疗保险金</t>
    </r>
  </si>
  <si>
    <t>99</t>
  </si>
  <si>
    <t xml:space="preserve">      大额医疗保险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</si>
  <si>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其他人员经费</t>
    </r>
  </si>
  <si>
    <t xml:space="preserve">  公用经费支出</t>
  </si>
  <si>
    <t xml:space="preserve">      办公费</t>
  </si>
  <si>
    <t xml:space="preserve">      福利费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</si>
  <si>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工会经费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</si>
  <si>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  </t>
    </r>
    <r>
      <rPr>
        <sz val="10"/>
        <rFont val="宋体"/>
        <charset val="134"/>
      </rPr>
      <t>其他公用支出</t>
    </r>
  </si>
  <si>
    <t xml:space="preserve">     其他交通费用</t>
  </si>
  <si>
    <t xml:space="preserve">  项目支出</t>
  </si>
  <si>
    <t>法院两案人员生活补助</t>
  </si>
  <si>
    <t>专项经费</t>
  </si>
  <si>
    <t>政法转移支付</t>
  </si>
  <si>
    <t>办案费用补助</t>
  </si>
  <si>
    <t>表三</t>
  </si>
  <si>
    <t>2017年部门支出总体情况表</t>
  </si>
  <si>
    <t>填报单位：</t>
  </si>
  <si>
    <t>项目名称</t>
  </si>
  <si>
    <t>是否政府采购</t>
  </si>
  <si>
    <t xml:space="preserve">  人员支出</t>
  </si>
  <si>
    <r>
      <rPr>
        <sz val="12"/>
        <color indexed="0"/>
        <rFont val="宋体"/>
        <charset val="134"/>
      </rPr>
      <t xml:space="preserve">      </t>
    </r>
    <r>
      <rPr>
        <sz val="12"/>
        <color indexed="0"/>
        <rFont val="宋体"/>
        <charset val="134"/>
      </rPr>
      <t>在职职工年工资</t>
    </r>
  </si>
  <si>
    <r>
      <rPr>
        <sz val="12"/>
        <color indexed="0"/>
        <rFont val="宋体"/>
        <charset val="134"/>
      </rPr>
      <t xml:space="preserve">      </t>
    </r>
    <r>
      <rPr>
        <sz val="12"/>
        <color indexed="0"/>
        <rFont val="宋体"/>
        <charset val="134"/>
      </rPr>
      <t>年终一次性奖</t>
    </r>
  </si>
  <si>
    <t xml:space="preserve">      养老保险金</t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</si>
  <si>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医疗保险金</t>
    </r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</si>
  <si>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其他人员经费</t>
    </r>
  </si>
  <si>
    <r>
      <rPr>
        <sz val="12"/>
        <color indexed="0"/>
        <rFont val="宋体"/>
        <charset val="134"/>
      </rPr>
      <t>9</t>
    </r>
    <r>
      <rPr>
        <sz val="12"/>
        <color indexed="0"/>
        <rFont val="宋体"/>
        <charset val="134"/>
      </rPr>
      <t>9</t>
    </r>
  </si>
  <si>
    <r>
      <rPr>
        <b/>
        <sz val="12"/>
        <color indexed="0"/>
        <rFont val="宋体"/>
        <charset val="134"/>
      </rPr>
      <t xml:space="preserve">  </t>
    </r>
    <r>
      <rPr>
        <b/>
        <sz val="12"/>
        <color indexed="0"/>
        <rFont val="宋体"/>
        <charset val="134"/>
      </rPr>
      <t>公用经费支出</t>
    </r>
  </si>
  <si>
    <t xml:space="preserve">      工会经费</t>
  </si>
  <si>
    <t xml:space="preserve">      其他公用支出</t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</si>
  <si>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其他交通费用</t>
    </r>
  </si>
  <si>
    <r>
      <rPr>
        <b/>
        <sz val="12"/>
        <color indexed="0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项目支出</t>
    </r>
  </si>
  <si>
    <t>表四</t>
  </si>
  <si>
    <t>2017年部门财政拨款收支总体情况表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</si>
  <si>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</si>
  <si>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</si>
  <si>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</si>
  <si>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</si>
  <si>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</si>
  <si>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 xml:space="preserve">    一般公共预算结转结余</t>
  </si>
  <si>
    <t>2017年一般公共预算支出情况表</t>
  </si>
  <si>
    <r>
      <rPr>
        <sz val="12"/>
        <color indexed="0"/>
        <rFont val="宋体"/>
        <charset val="134"/>
      </rPr>
      <t xml:space="preserve"> </t>
    </r>
    <r>
      <rPr>
        <sz val="12"/>
        <color indexed="0"/>
        <rFont val="宋体"/>
        <charset val="134"/>
      </rPr>
      <t xml:space="preserve">     </t>
    </r>
    <r>
      <rPr>
        <sz val="12"/>
        <color indexed="0"/>
        <rFont val="宋体"/>
        <charset val="134"/>
      </rPr>
      <t>大额医疗保险</t>
    </r>
  </si>
  <si>
    <t>表六</t>
  </si>
  <si>
    <t>2017年一般公共预算基本支出表</t>
  </si>
  <si>
    <t>支出分类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</si>
  <si>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</si>
  <si>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</si>
  <si>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</si>
  <si>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</si>
  <si>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其他社会保障缴费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</si>
  <si>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</si>
  <si>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</si>
  <si>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</si>
  <si>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</si>
  <si>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</si>
  <si>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</si>
  <si>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</si>
  <si>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</si>
  <si>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福利费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</si>
  <si>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</si>
  <si>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</si>
  <si>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</si>
  <si>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</si>
  <si>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</si>
  <si>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医疗费</t>
  </si>
  <si>
    <t xml:space="preserve">  住房公积金</t>
  </si>
  <si>
    <t xml:space="preserve">  采暖补贴</t>
  </si>
  <si>
    <t>表七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</si>
  <si>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</si>
  <si>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</si>
  <si>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</si>
  <si>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</si>
  <si>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</si>
  <si>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</si>
  <si>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</si>
  <si>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表八</t>
  </si>
  <si>
    <t>2017年部门政府性基金支出情况表</t>
  </si>
  <si>
    <t>科目编码</t>
  </si>
  <si>
    <t>2017年</t>
  </si>
  <si>
    <t>基本支出</t>
  </si>
  <si>
    <t>项目支出</t>
  </si>
  <si>
    <t>小计</t>
  </si>
  <si>
    <t>人员经费支出</t>
  </si>
  <si>
    <t>公用经费支出</t>
  </si>
  <si>
    <t>2017年政府采购预算表</t>
  </si>
  <si>
    <t>单位：元</t>
  </si>
  <si>
    <t>资金来源</t>
  </si>
  <si>
    <t>项目类别</t>
  </si>
  <si>
    <t>项目类别明细</t>
  </si>
  <si>
    <t>规格要求</t>
  </si>
  <si>
    <t>数量</t>
  </si>
  <si>
    <t>计量单位</t>
  </si>
  <si>
    <t>备注</t>
  </si>
  <si>
    <r>
      <t>注：</t>
    </r>
    <r>
      <rPr>
        <sz val="11"/>
        <rFont val="宋体"/>
        <charset val="134"/>
      </rPr>
      <t>项目类别应依据政府采购目录填制，分为 ①货物类：购置车辆、计算机、家具用具等；②工程类：建筑工程、修缮工程、绿化工程等；③服务类：印刷服务、物业管理服务、法律服务等。</t>
    </r>
  </si>
  <si>
    <t>项  目</t>
  </si>
  <si>
    <t>收入预算数</t>
  </si>
  <si>
    <t>支出预算数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</si>
  <si>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</si>
  <si>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</si>
  <si>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</si>
  <si>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</si>
  <si>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</si>
  <si>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</si>
  <si>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</si>
  <si>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</si>
  <si>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</si>
  <si>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</si>
  <si>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</si>
  <si>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</si>
  <si>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</si>
  <si>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</si>
  <si>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</si>
  <si>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</si>
  <si>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</si>
  <si>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</si>
  <si>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</si>
  <si>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</si>
  <si>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</si>
  <si>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</si>
  <si>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</si>
  <si>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</si>
  <si>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</si>
  <si>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</si>
  <si>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</si>
  <si>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对外投资合作支出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</si>
  <si>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</si>
  <si>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</si>
  <si>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</si>
  <si>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</si>
  <si>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</si>
  <si>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</si>
  <si>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产权转让收入</t>
  </si>
  <si>
    <t>其他国有资本经营预算企业产权转让收入</t>
  </si>
  <si>
    <t>本年收入合计</t>
  </si>
  <si>
    <t>本年支出合计</t>
  </si>
  <si>
    <t>上年超收收入</t>
  </si>
  <si>
    <t>调出资金</t>
  </si>
  <si>
    <t>备注：年度有此项收入的部门填报；无收入的报空表。</t>
  </si>
  <si>
    <t>2017年国有资本经营收支预算表</t>
    <phoneticPr fontId="23" type="noConversion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</si>
</sst>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3" formatCode="_ * #,##0.00_ ;_ * \-#,##0.00_ ;_ * &quot;-&quot;??_ ;_ @_ "/>
    <numFmt numFmtId="178" formatCode="0.00_);[Red]\(0.00\)"/>
    <numFmt numFmtId="179" formatCode="0000"/>
    <numFmt numFmtId="180" formatCode="00"/>
    <numFmt numFmtId="181" formatCode="#,##0_ "/>
    <numFmt numFmtId="182" formatCode="#,##0.0_);[Red]\(#,##0.0\)"/>
    <numFmt numFmtId="183" formatCode="#,##0.00_ "/>
    <numFmt numFmtId="184" formatCode="###,###,###,##0.00"/>
    <numFmt numFmtId="185" formatCode="#,##0.00_);[Red]\(#,##0.00\)"/>
    <numFmt numFmtId="186" formatCode="#,##0.0"/>
    <numFmt numFmtId="187" formatCode="#,##0_);[Red]\(#,##0\)"/>
    <numFmt numFmtId="188" formatCode="#,##0;\-#,##0;&quot;-&quot;"/>
    <numFmt numFmtId="189" formatCode="#,##0;\(#,##0\)"/>
    <numFmt numFmtId="190" formatCode="_-&quot;$&quot;* #,##0_-;\-&quot;$&quot;* #,##0_-;_-&quot;$&quot;* &quot;-&quot;_-;_-@_-"/>
    <numFmt numFmtId="191" formatCode="_(&quot;$&quot;* #,##0.00_);_(&quot;$&quot;* \(#,##0.00\);_(&quot;$&quot;* &quot;-&quot;??_);_(@_)"/>
    <numFmt numFmtId="192" formatCode="\$#,##0.00;\(\$#,##0.00\)"/>
    <numFmt numFmtId="193" formatCode="\$#,##0;\(\$#,##0\)"/>
    <numFmt numFmtId="194" formatCode="yyyy&quot;年&quot;m&quot;月&quot;d&quot;日&quot;;@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  <numFmt numFmtId="199" formatCode="0;_琀"/>
    <numFmt numFmtId="200" formatCode="0.0"/>
  </numFmts>
  <fonts count="75"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20"/>
      <name val="黑体"/>
      <family val="3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b/>
      <sz val="16"/>
      <color indexed="0"/>
      <name val="宋体"/>
      <charset val="134"/>
    </font>
    <font>
      <sz val="10"/>
      <color indexed="0"/>
      <name val="宋体"/>
      <charset val="134"/>
    </font>
    <font>
      <b/>
      <sz val="12"/>
      <color indexed="0"/>
      <name val="宋体"/>
      <charset val="134"/>
    </font>
    <font>
      <b/>
      <sz val="16"/>
      <name val="宋体"/>
      <charset val="134"/>
    </font>
    <font>
      <sz val="18"/>
      <name val="黑体"/>
      <charset val="134"/>
    </font>
    <font>
      <b/>
      <sz val="10"/>
      <color indexed="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1"/>
      <color indexed="8"/>
      <name val="Tahoma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0"/>
      <name val="Helv"/>
      <family val="2"/>
    </font>
    <font>
      <sz val="11"/>
      <name val="ＭＳ Ｐゴシック"/>
      <family val="2"/>
    </font>
    <font>
      <sz val="12"/>
      <name val="바탕체"/>
      <family val="3"/>
    </font>
  </fonts>
  <fills count="6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96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0"/>
    <xf numFmtId="0" fontId="21" fillId="0" borderId="0"/>
    <xf numFmtId="0" fontId="28" fillId="0" borderId="0"/>
    <xf numFmtId="0" fontId="25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1" borderId="0" applyNumberFormat="0" applyBorder="0" applyAlignment="0" applyProtection="0"/>
    <xf numFmtId="0" fontId="27" fillId="49" borderId="0" applyNumberFormat="0" applyBorder="0" applyAlignment="0" applyProtection="0"/>
    <xf numFmtId="0" fontId="27" fillId="53" borderId="0" applyNumberFormat="0" applyBorder="0" applyAlignment="0" applyProtection="0"/>
    <xf numFmtId="0" fontId="30" fillId="50" borderId="0" applyNumberFormat="0" applyBorder="0" applyAlignment="0" applyProtection="0"/>
    <xf numFmtId="0" fontId="30" fillId="8" borderId="0" applyNumberFormat="0" applyBorder="0" applyAlignment="0" applyProtection="0"/>
    <xf numFmtId="0" fontId="30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7" borderId="0" applyNumberFormat="0" applyBorder="0" applyAlignment="0" applyProtection="0"/>
    <xf numFmtId="0" fontId="30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5" borderId="0" applyNumberFormat="0" applyBorder="0" applyAlignment="0" applyProtection="0"/>
    <xf numFmtId="0" fontId="30" fillId="56" borderId="0" applyNumberFormat="0" applyBorder="0" applyAlignment="0" applyProtection="0"/>
    <xf numFmtId="0" fontId="27" fillId="49" borderId="0" applyNumberFormat="0" applyBorder="0" applyAlignment="0" applyProtection="0"/>
    <xf numFmtId="0" fontId="27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21" borderId="0" applyNumberFormat="0" applyBorder="0" applyAlignment="0" applyProtection="0"/>
    <xf numFmtId="188" fontId="31" fillId="0" borderId="0" applyFill="0" applyBorder="0" applyAlignment="0"/>
    <xf numFmtId="41" fontId="28" fillId="0" borderId="0" applyFont="0" applyFill="0" applyBorder="0" applyAlignment="0" applyProtection="0"/>
    <xf numFmtId="189" fontId="32" fillId="0" borderId="0"/>
    <xf numFmtId="43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92" fontId="32" fillId="0" borderId="0"/>
    <xf numFmtId="0" fontId="33" fillId="0" borderId="0" applyProtection="0"/>
    <xf numFmtId="193" fontId="32" fillId="0" borderId="0"/>
    <xf numFmtId="2" fontId="33" fillId="0" borderId="0" applyProtection="0"/>
    <xf numFmtId="38" fontId="34" fillId="15" borderId="0" applyNumberFormat="0" applyBorder="0" applyAlignment="0" applyProtection="0"/>
    <xf numFmtId="0" fontId="35" fillId="0" borderId="38" applyNumberFormat="0" applyAlignment="0" applyProtection="0">
      <alignment horizontal="left" vertical="center"/>
    </xf>
    <xf numFmtId="0" fontId="35" fillId="0" borderId="39">
      <alignment horizontal="left" vertical="center"/>
    </xf>
    <xf numFmtId="0" fontId="36" fillId="0" borderId="0" applyProtection="0"/>
    <xf numFmtId="0" fontId="35" fillId="0" borderId="0" applyProtection="0"/>
    <xf numFmtId="10" fontId="34" fillId="2" borderId="40" applyNumberFormat="0" applyBorder="0" applyAlignment="0" applyProtection="0"/>
    <xf numFmtId="37" fontId="37" fillId="0" borderId="0"/>
    <xf numFmtId="0" fontId="38" fillId="0" borderId="0"/>
    <xf numFmtId="0" fontId="39" fillId="0" borderId="0"/>
    <xf numFmtId="0" fontId="40" fillId="0" borderId="0"/>
    <xf numFmtId="10" fontId="28" fillId="0" borderId="0" applyFont="0" applyFill="0" applyBorder="0" applyAlignment="0" applyProtection="0"/>
    <xf numFmtId="1" fontId="28" fillId="0" borderId="0"/>
    <xf numFmtId="0" fontId="33" fillId="0" borderId="41" applyProtection="0"/>
    <xf numFmtId="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2" fillId="0" borderId="42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40">
      <alignment horizontal="distributed" vertical="center" wrapText="1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58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49" fillId="0" borderId="0"/>
    <xf numFmtId="0" fontId="25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7" fillId="0" borderId="0">
      <alignment vertical="center"/>
    </xf>
    <xf numFmtId="0" fontId="21" fillId="0" borderId="0">
      <alignment vertical="center"/>
    </xf>
    <xf numFmtId="0" fontId="27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  <xf numFmtId="0" fontId="21" fillId="0" borderId="0">
      <alignment vertical="center"/>
    </xf>
    <xf numFmtId="0" fontId="53" fillId="0" borderId="0"/>
    <xf numFmtId="0" fontId="53" fillId="0" borderId="0"/>
    <xf numFmtId="0" fontId="25" fillId="0" borderId="0">
      <alignment vertical="center"/>
    </xf>
    <xf numFmtId="0" fontId="21" fillId="0" borderId="0"/>
    <xf numFmtId="0" fontId="21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9" fontId="55" fillId="0" borderId="0" applyFont="0" applyFill="0" applyBorder="0" applyAlignment="0" applyProtection="0"/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53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10" borderId="0" applyNumberFormat="0" applyBorder="0" applyAlignment="0" applyProtection="0"/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37" applyNumberFormat="0" applyFill="0" applyAlignment="0" applyProtection="0">
      <alignment vertical="center"/>
    </xf>
    <xf numFmtId="0" fontId="60" fillId="0" borderId="44" applyNumberFormat="0" applyFill="0" applyAlignment="0" applyProtection="0">
      <alignment vertical="center"/>
    </xf>
    <xf numFmtId="194" fontId="61" fillId="0" borderId="0" applyFont="0" applyFill="0" applyBorder="0" applyAlignment="0" applyProtection="0"/>
    <xf numFmtId="0" fontId="62" fillId="35" borderId="31" applyNumberFormat="0" applyAlignment="0" applyProtection="0">
      <alignment vertical="center"/>
    </xf>
    <xf numFmtId="0" fontId="62" fillId="15" borderId="31" applyNumberFormat="0" applyAlignment="0" applyProtection="0">
      <alignment vertical="center"/>
    </xf>
    <xf numFmtId="0" fontId="62" fillId="15" borderId="31" applyNumberFormat="0" applyAlignment="0" applyProtection="0">
      <alignment vertical="center"/>
    </xf>
    <xf numFmtId="0" fontId="62" fillId="35" borderId="31" applyNumberFormat="0" applyAlignment="0" applyProtection="0">
      <alignment vertical="center"/>
    </xf>
    <xf numFmtId="0" fontId="62" fillId="35" borderId="31" applyNumberFormat="0" applyAlignment="0" applyProtection="0">
      <alignment vertical="center"/>
    </xf>
    <xf numFmtId="0" fontId="62" fillId="35" borderId="31" applyNumberFormat="0" applyAlignment="0" applyProtection="0">
      <alignment vertical="center"/>
    </xf>
    <xf numFmtId="0" fontId="62" fillId="35" borderId="31" applyNumberFormat="0" applyAlignment="0" applyProtection="0">
      <alignment vertical="center"/>
    </xf>
    <xf numFmtId="0" fontId="62" fillId="35" borderId="31" applyNumberFormat="0" applyAlignment="0" applyProtection="0">
      <alignment vertical="center"/>
    </xf>
    <xf numFmtId="0" fontId="62" fillId="27" borderId="31" applyNumberFormat="0" applyAlignment="0" applyProtection="0">
      <alignment vertical="center"/>
    </xf>
    <xf numFmtId="0" fontId="63" fillId="59" borderId="30" applyNumberFormat="0" applyAlignment="0" applyProtection="0">
      <alignment vertical="center"/>
    </xf>
    <xf numFmtId="0" fontId="63" fillId="8" borderId="30" applyNumberFormat="0" applyAlignment="0" applyProtection="0">
      <alignment vertical="center"/>
    </xf>
    <xf numFmtId="0" fontId="63" fillId="8" borderId="30" applyNumberFormat="0" applyAlignment="0" applyProtection="0">
      <alignment vertical="center"/>
    </xf>
    <xf numFmtId="0" fontId="63" fillId="59" borderId="30" applyNumberFormat="0" applyAlignment="0" applyProtection="0">
      <alignment vertical="center"/>
    </xf>
    <xf numFmtId="0" fontId="63" fillId="59" borderId="30" applyNumberFormat="0" applyAlignment="0" applyProtection="0">
      <alignment vertical="center"/>
    </xf>
    <xf numFmtId="0" fontId="63" fillId="59" borderId="30" applyNumberFormat="0" applyAlignment="0" applyProtection="0">
      <alignment vertical="center"/>
    </xf>
    <xf numFmtId="0" fontId="63" fillId="59" borderId="30" applyNumberFormat="0" applyAlignment="0" applyProtection="0">
      <alignment vertical="center"/>
    </xf>
    <xf numFmtId="0" fontId="63" fillId="59" borderId="3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0" fontId="66" fillId="0" borderId="29" applyNumberFormat="0" applyFill="0" applyAlignment="0" applyProtection="0">
      <alignment vertical="center"/>
    </xf>
    <xf numFmtId="195" fontId="67" fillId="0" borderId="0" applyFont="0" applyFill="0" applyBorder="0" applyAlignment="0" applyProtection="0"/>
    <xf numFmtId="196" fontId="67" fillId="0" borderId="0" applyFont="0" applyFill="0" applyBorder="0" applyAlignment="0" applyProtection="0"/>
    <xf numFmtId="197" fontId="67" fillId="0" borderId="0" applyFont="0" applyFill="0" applyBorder="0" applyAlignment="0" applyProtection="0"/>
    <xf numFmtId="198" fontId="67" fillId="0" borderId="0" applyFont="0" applyFill="0" applyBorder="0" applyAlignment="0" applyProtection="0"/>
    <xf numFmtId="0" fontId="3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9" fontId="6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9" fillId="6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6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9" fillId="35" borderId="32" applyNumberFormat="0" applyAlignment="0" applyProtection="0">
      <alignment vertical="center"/>
    </xf>
    <xf numFmtId="0" fontId="69" fillId="15" borderId="32" applyNumberFormat="0" applyAlignment="0" applyProtection="0">
      <alignment vertical="center"/>
    </xf>
    <xf numFmtId="0" fontId="69" fillId="15" borderId="32" applyNumberFormat="0" applyAlignment="0" applyProtection="0">
      <alignment vertical="center"/>
    </xf>
    <xf numFmtId="0" fontId="69" fillId="35" borderId="32" applyNumberFormat="0" applyAlignment="0" applyProtection="0">
      <alignment vertical="center"/>
    </xf>
    <xf numFmtId="0" fontId="69" fillId="35" borderId="32" applyNumberFormat="0" applyAlignment="0" applyProtection="0">
      <alignment vertical="center"/>
    </xf>
    <xf numFmtId="0" fontId="69" fillId="35" borderId="32" applyNumberFormat="0" applyAlignment="0" applyProtection="0">
      <alignment vertical="center"/>
    </xf>
    <xf numFmtId="0" fontId="69" fillId="35" borderId="32" applyNumberFormat="0" applyAlignment="0" applyProtection="0">
      <alignment vertical="center"/>
    </xf>
    <xf numFmtId="0" fontId="69" fillId="35" borderId="32" applyNumberFormat="0" applyAlignment="0" applyProtection="0">
      <alignment vertical="center"/>
    </xf>
    <xf numFmtId="0" fontId="69" fillId="27" borderId="32" applyNumberFormat="0" applyAlignment="0" applyProtection="0">
      <alignment vertical="center"/>
    </xf>
    <xf numFmtId="0" fontId="70" fillId="29" borderId="31" applyNumberFormat="0" applyAlignment="0" applyProtection="0">
      <alignment vertical="center"/>
    </xf>
    <xf numFmtId="0" fontId="70" fillId="13" borderId="31" applyNumberFormat="0" applyAlignment="0" applyProtection="0">
      <alignment vertical="center"/>
    </xf>
    <xf numFmtId="0" fontId="70" fillId="13" borderId="31" applyNumberFormat="0" applyAlignment="0" applyProtection="0">
      <alignment vertical="center"/>
    </xf>
    <xf numFmtId="0" fontId="70" fillId="29" borderId="31" applyNumberFormat="0" applyAlignment="0" applyProtection="0">
      <alignment vertical="center"/>
    </xf>
    <xf numFmtId="0" fontId="70" fillId="29" borderId="31" applyNumberFormat="0" applyAlignment="0" applyProtection="0">
      <alignment vertical="center"/>
    </xf>
    <xf numFmtId="0" fontId="70" fillId="29" borderId="31" applyNumberFormat="0" applyAlignment="0" applyProtection="0">
      <alignment vertical="center"/>
    </xf>
    <xf numFmtId="0" fontId="70" fillId="29" borderId="31" applyNumberFormat="0" applyAlignment="0" applyProtection="0">
      <alignment vertical="center"/>
    </xf>
    <xf numFmtId="0" fontId="70" fillId="29" borderId="31" applyNumberFormat="0" applyAlignment="0" applyProtection="0">
      <alignment vertical="center"/>
    </xf>
    <xf numFmtId="1" fontId="49" fillId="0" borderId="40">
      <alignment vertical="center"/>
      <protection locked="0"/>
    </xf>
    <xf numFmtId="0" fontId="71" fillId="0" borderId="0"/>
    <xf numFmtId="0" fontId="71" fillId="0" borderId="0"/>
    <xf numFmtId="200" fontId="49" fillId="0" borderId="40">
      <alignment vertical="center"/>
      <protection locked="0"/>
    </xf>
    <xf numFmtId="0" fontId="72" fillId="0" borderId="0"/>
    <xf numFmtId="0" fontId="72" fillId="0" borderId="0"/>
    <xf numFmtId="0" fontId="67" fillId="0" borderId="0"/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1" fillId="31" borderId="35" applyNumberFormat="0" applyFont="0" applyAlignment="0" applyProtection="0">
      <alignment vertical="center"/>
    </xf>
    <xf numFmtId="0" fontId="21" fillId="17" borderId="35" applyNumberFormat="0" applyFont="0" applyAlignment="0" applyProtection="0">
      <alignment vertical="center"/>
    </xf>
    <xf numFmtId="0" fontId="21" fillId="17" borderId="35" applyNumberFormat="0" applyFont="0" applyAlignment="0" applyProtection="0">
      <alignment vertical="center"/>
    </xf>
    <xf numFmtId="0" fontId="21" fillId="17" borderId="35" applyNumberFormat="0" applyFont="0" applyAlignment="0" applyProtection="0">
      <alignment vertical="center"/>
    </xf>
    <xf numFmtId="0" fontId="21" fillId="31" borderId="35" applyNumberFormat="0" applyFont="0" applyAlignment="0" applyProtection="0">
      <alignment vertical="center"/>
    </xf>
    <xf numFmtId="0" fontId="21" fillId="31" borderId="35" applyNumberFormat="0" applyFont="0" applyAlignment="0" applyProtection="0">
      <alignment vertical="center"/>
    </xf>
    <xf numFmtId="0" fontId="21" fillId="31" borderId="35" applyNumberFormat="0" applyFont="0" applyAlignment="0" applyProtection="0">
      <alignment vertical="center"/>
    </xf>
    <xf numFmtId="0" fontId="21" fillId="31" borderId="35" applyNumberFormat="0" applyFont="0" applyAlignment="0" applyProtection="0">
      <alignment vertical="center"/>
    </xf>
    <xf numFmtId="0" fontId="21" fillId="31" borderId="35" applyNumberFormat="0" applyFont="0" applyAlignment="0" applyProtection="0">
      <alignment vertical="center"/>
    </xf>
    <xf numFmtId="0" fontId="21" fillId="31" borderId="35" applyNumberFormat="0" applyFont="0" applyAlignment="0" applyProtection="0">
      <alignment vertical="center"/>
    </xf>
    <xf numFmtId="38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/>
  </cellStyleXfs>
  <cellXfs count="281">
    <xf numFmtId="0" fontId="0" fillId="0" borderId="0" xfId="0">
      <alignment vertical="center"/>
    </xf>
    <xf numFmtId="0" fontId="1" fillId="0" borderId="0" xfId="6" applyFont="1" applyAlignment="1">
      <alignment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1" fillId="0" borderId="0" xfId="6" applyFont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 wrapText="1"/>
    </xf>
    <xf numFmtId="0" fontId="3" fillId="0" borderId="1" xfId="6" applyFont="1" applyBorder="1" applyAlignment="1">
      <alignment vertical="center"/>
    </xf>
    <xf numFmtId="0" fontId="5" fillId="0" borderId="1" xfId="6" applyFont="1" applyBorder="1" applyAlignment="1">
      <alignment vertical="center" wrapText="1"/>
    </xf>
    <xf numFmtId="181" fontId="5" fillId="2" borderId="1" xfId="6" applyNumberFormat="1" applyFont="1" applyFill="1" applyBorder="1" applyAlignment="1" applyProtection="1">
      <alignment vertical="center"/>
      <protection locked="0"/>
    </xf>
    <xf numFmtId="0" fontId="5" fillId="2" borderId="1" xfId="6" applyFont="1" applyFill="1" applyBorder="1" applyAlignment="1" applyProtection="1">
      <alignment horizontal="center" vertical="center"/>
      <protection locked="0"/>
    </xf>
    <xf numFmtId="0" fontId="3" fillId="0" borderId="1" xfId="6" applyFont="1" applyBorder="1" applyAlignment="1">
      <alignment horizontal="center" vertical="center"/>
    </xf>
    <xf numFmtId="0" fontId="5" fillId="2" borderId="1" xfId="6" applyFont="1" applyFill="1" applyBorder="1" applyAlignment="1" applyProtection="1">
      <alignment vertical="center"/>
      <protection locked="0"/>
    </xf>
    <xf numFmtId="0" fontId="1" fillId="0" borderId="1" xfId="6" applyFont="1" applyBorder="1" applyAlignment="1">
      <alignment vertical="center"/>
    </xf>
    <xf numFmtId="0" fontId="1" fillId="0" borderId="0" xfId="6" applyFont="1" applyBorder="1" applyAlignment="1"/>
    <xf numFmtId="0" fontId="1" fillId="0" borderId="0" xfId="6" applyFont="1" applyAlignment="1"/>
    <xf numFmtId="0" fontId="1" fillId="0" borderId="0" xfId="6" applyFont="1" applyFill="1" applyBorder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3" fillId="0" borderId="0" xfId="6" applyFont="1" applyBorder="1" applyAlignment="1">
      <alignment vertical="center"/>
    </xf>
    <xf numFmtId="0" fontId="5" fillId="0" borderId="0" xfId="5" applyFont="1">
      <alignment vertical="center"/>
    </xf>
    <xf numFmtId="0" fontId="5" fillId="0" borderId="0" xfId="5" applyFont="1" applyFill="1">
      <alignment vertical="center"/>
    </xf>
    <xf numFmtId="0" fontId="0" fillId="0" borderId="0" xfId="5" applyFont="1">
      <alignment vertical="center"/>
    </xf>
    <xf numFmtId="0" fontId="6" fillId="0" borderId="0" xfId="5">
      <alignment vertical="center"/>
    </xf>
    <xf numFmtId="179" fontId="5" fillId="0" borderId="0" xfId="4" applyNumberFormat="1" applyFont="1" applyFill="1" applyAlignment="1" applyProtection="1">
      <alignment horizontal="center" vertical="center"/>
    </xf>
    <xf numFmtId="182" fontId="5" fillId="0" borderId="0" xfId="4" applyNumberFormat="1" applyFont="1" applyFill="1" applyAlignment="1" applyProtection="1">
      <alignment vertical="center"/>
    </xf>
    <xf numFmtId="182" fontId="5" fillId="0" borderId="3" xfId="4" applyNumberFormat="1" applyFont="1" applyFill="1" applyBorder="1" applyAlignment="1" applyProtection="1">
      <alignment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179" fontId="5" fillId="0" borderId="1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49" fontId="5" fillId="0" borderId="1" xfId="5" applyNumberFormat="1" applyFont="1" applyFill="1" applyBorder="1">
      <alignment vertical="center"/>
    </xf>
    <xf numFmtId="49" fontId="5" fillId="0" borderId="1" xfId="4" applyNumberFormat="1" applyFont="1" applyFill="1" applyBorder="1" applyAlignment="1"/>
    <xf numFmtId="185" fontId="5" fillId="0" borderId="1" xfId="4" applyNumberFormat="1" applyFont="1" applyFill="1" applyBorder="1" applyAlignment="1"/>
    <xf numFmtId="0" fontId="0" fillId="0" borderId="0" xfId="4" applyFont="1" applyFill="1" applyAlignment="1"/>
    <xf numFmtId="0" fontId="0" fillId="0" borderId="0" xfId="4" applyFont="1" applyAlignment="1"/>
    <xf numFmtId="0" fontId="6" fillId="0" borderId="0" xfId="3" applyFill="1" applyAlignment="1"/>
    <xf numFmtId="0" fontId="6" fillId="2" borderId="0" xfId="3" applyFill="1" applyAlignment="1"/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7" fillId="2" borderId="3" xfId="3" applyNumberFormat="1" applyFont="1" applyFill="1" applyBorder="1" applyAlignment="1">
      <alignment horizontal="center" vertical="center"/>
    </xf>
    <xf numFmtId="49" fontId="2" fillId="2" borderId="3" xfId="3" applyNumberFormat="1" applyFont="1" applyFill="1" applyBorder="1" applyAlignment="1">
      <alignment horizontal="center" vertical="center"/>
    </xf>
    <xf numFmtId="49" fontId="0" fillId="2" borderId="4" xfId="3" applyNumberFormat="1" applyFont="1" applyFill="1" applyBorder="1" applyAlignment="1">
      <alignment horizontal="center" vertical="center" wrapText="1"/>
    </xf>
    <xf numFmtId="184" fontId="0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3" fontId="5" fillId="0" borderId="1" xfId="0" applyNumberFormat="1" applyFont="1" applyFill="1" applyBorder="1">
      <alignment vertical="center"/>
    </xf>
    <xf numFmtId="0" fontId="6" fillId="0" borderId="1" xfId="3" applyFont="1" applyFill="1" applyBorder="1" applyAlignment="1"/>
    <xf numFmtId="183" fontId="5" fillId="0" borderId="1" xfId="3" applyNumberFormat="1" applyFont="1" applyFill="1" applyBorder="1" applyAlignment="1"/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183" fontId="5" fillId="0" borderId="1" xfId="0" applyNumberFormat="1" applyFont="1" applyFill="1" applyBorder="1" applyAlignment="1">
      <alignment horizontal="right"/>
    </xf>
    <xf numFmtId="0" fontId="0" fillId="0" borderId="0" xfId="0" applyNumberFormat="1" applyFill="1">
      <alignment vertical="center"/>
    </xf>
    <xf numFmtId="0" fontId="2" fillId="0" borderId="1" xfId="0" applyNumberFormat="1" applyFont="1" applyFill="1" applyBorder="1" applyAlignment="1">
      <alignment horizontal="left"/>
    </xf>
    <xf numFmtId="183" fontId="2" fillId="0" borderId="1" xfId="0" applyNumberFormat="1" applyFont="1" applyFill="1" applyBorder="1" applyAlignment="1">
      <alignment horizontal="right"/>
    </xf>
    <xf numFmtId="183" fontId="10" fillId="0" borderId="1" xfId="0" applyNumberFormat="1" applyFont="1" applyFill="1" applyBorder="1" applyAlignment="1">
      <alignment horizontal="right"/>
    </xf>
    <xf numFmtId="0" fontId="11" fillId="0" borderId="0" xfId="0" applyFo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centerContinuous" vertical="center"/>
    </xf>
    <xf numFmtId="0" fontId="11" fillId="0" borderId="12" xfId="0" applyFont="1" applyBorder="1" applyAlignment="1">
      <alignment horizontal="centerContinuous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2" xfId="0" applyNumberFormat="1" applyFont="1" applyBorder="1">
      <alignment vertical="center"/>
    </xf>
    <xf numFmtId="4" fontId="15" fillId="0" borderId="12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9" fontId="9" fillId="0" borderId="12" xfId="0" applyNumberFormat="1" applyFont="1" applyBorder="1">
      <alignment vertical="center"/>
    </xf>
    <xf numFmtId="4" fontId="11" fillId="0" borderId="12" xfId="0" applyNumberFormat="1" applyFont="1" applyBorder="1" applyAlignment="1">
      <alignment horizontal="center" vertical="center" wrapText="1"/>
    </xf>
    <xf numFmtId="4" fontId="11" fillId="3" borderId="12" xfId="0" applyNumberFormat="1" applyFont="1" applyFill="1" applyBorder="1" applyAlignment="1"/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49" fontId="15" fillId="0" borderId="14" xfId="0" applyNumberFormat="1" applyFont="1" applyBorder="1">
      <alignment vertical="center"/>
    </xf>
    <xf numFmtId="4" fontId="15" fillId="0" borderId="14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" fontId="11" fillId="3" borderId="1" xfId="0" applyNumberFormat="1" applyFont="1" applyFill="1" applyBorder="1" applyAlignment="1"/>
    <xf numFmtId="49" fontId="11" fillId="0" borderId="1" xfId="0" applyNumberFormat="1" applyFont="1" applyBorder="1">
      <alignment vertical="center"/>
    </xf>
    <xf numFmtId="4" fontId="11" fillId="0" borderId="1" xfId="0" applyNumberFormat="1" applyFont="1" applyBorder="1" applyAlignment="1">
      <alignment horizontal="right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0" fontId="6" fillId="0" borderId="0" xfId="1" applyFill="1" applyAlignment="1"/>
    <xf numFmtId="0" fontId="6" fillId="0" borderId="0" xfId="1" applyAlignment="1"/>
    <xf numFmtId="0" fontId="0" fillId="0" borderId="0" xfId="1" applyFont="1" applyAlignment="1"/>
    <xf numFmtId="0" fontId="16" fillId="0" borderId="0" xfId="1" applyFont="1" applyAlignment="1">
      <alignment horizontal="center" vertical="center"/>
    </xf>
    <xf numFmtId="49" fontId="5" fillId="0" borderId="3" xfId="1" applyNumberFormat="1" applyFont="1" applyFill="1" applyBorder="1" applyAlignment="1" applyProtection="1">
      <alignment vertical="center"/>
    </xf>
    <xf numFmtId="49" fontId="5" fillId="0" borderId="3" xfId="1" applyNumberFormat="1" applyFont="1" applyFill="1" applyBorder="1" applyAlignment="1" applyProtection="1">
      <alignment horizontal="left" vertical="center"/>
    </xf>
    <xf numFmtId="0" fontId="5" fillId="0" borderId="0" xfId="1" applyFont="1" applyFill="1" applyAlignment="1">
      <alignment horizontal="right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86" fontId="5" fillId="0" borderId="4" xfId="1" applyNumberFormat="1" applyFont="1" applyFill="1" applyBorder="1" applyAlignment="1">
      <alignment horizontal="left" vertical="center"/>
    </xf>
    <xf numFmtId="183" fontId="5" fillId="0" borderId="7" xfId="1" applyNumberFormat="1" applyFont="1" applyFill="1" applyBorder="1" applyAlignment="1" applyProtection="1">
      <alignment horizontal="right" vertical="center" wrapText="1"/>
    </xf>
    <xf numFmtId="186" fontId="1" fillId="0" borderId="5" xfId="1" applyNumberFormat="1" applyFont="1" applyFill="1" applyBorder="1" applyAlignment="1">
      <alignment horizontal="left" vertical="center"/>
    </xf>
    <xf numFmtId="183" fontId="5" fillId="0" borderId="1" xfId="1" applyNumberFormat="1" applyFont="1" applyFill="1" applyBorder="1" applyAlignment="1" applyProtection="1">
      <alignment horizontal="right" vertical="center" wrapText="1"/>
    </xf>
    <xf numFmtId="186" fontId="5" fillId="0" borderId="5" xfId="1" applyNumberFormat="1" applyFont="1" applyFill="1" applyBorder="1" applyAlignment="1">
      <alignment horizontal="left" vertical="center"/>
    </xf>
    <xf numFmtId="186" fontId="5" fillId="0" borderId="5" xfId="1" applyNumberFormat="1" applyFont="1" applyFill="1" applyBorder="1" applyAlignment="1" applyProtection="1">
      <alignment horizontal="left" vertical="center"/>
    </xf>
    <xf numFmtId="183" fontId="6" fillId="0" borderId="1" xfId="1" applyNumberFormat="1" applyFill="1" applyBorder="1" applyAlignment="1"/>
    <xf numFmtId="186" fontId="5" fillId="0" borderId="4" xfId="1" applyNumberFormat="1" applyFont="1" applyFill="1" applyBorder="1" applyAlignment="1">
      <alignment horizontal="left" vertical="center" wrapText="1"/>
    </xf>
    <xf numFmtId="183" fontId="5" fillId="0" borderId="9" xfId="1" applyNumberFormat="1" applyFont="1" applyFill="1" applyBorder="1" applyAlignment="1" applyProtection="1">
      <alignment horizontal="right" vertical="center" wrapText="1"/>
    </xf>
    <xf numFmtId="183" fontId="6" fillId="0" borderId="1" xfId="1" applyNumberFormat="1" applyBorder="1" applyAlignment="1"/>
    <xf numFmtId="186" fontId="5" fillId="0" borderId="16" xfId="1" applyNumberFormat="1" applyFont="1" applyFill="1" applyBorder="1" applyAlignment="1">
      <alignment horizontal="left" vertical="center"/>
    </xf>
    <xf numFmtId="183" fontId="5" fillId="0" borderId="8" xfId="1" applyNumberFormat="1" applyFont="1" applyFill="1" applyBorder="1" applyAlignment="1" applyProtection="1">
      <alignment horizontal="right" vertical="center" wrapText="1"/>
    </xf>
    <xf numFmtId="186" fontId="5" fillId="0" borderId="4" xfId="1" applyNumberFormat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6" fillId="0" borderId="1" xfId="1" applyFill="1" applyBorder="1" applyAlignment="1"/>
    <xf numFmtId="183" fontId="5" fillId="0" borderId="9" xfId="1" applyNumberFormat="1" applyFont="1" applyFill="1" applyBorder="1" applyAlignment="1" applyProtection="1">
      <alignment horizontal="right" vertical="center"/>
    </xf>
    <xf numFmtId="183" fontId="5" fillId="0" borderId="1" xfId="1" applyNumberFormat="1" applyFont="1" applyFill="1" applyBorder="1" applyAlignment="1" applyProtection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6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185" fontId="5" fillId="0" borderId="7" xfId="1" applyNumberFormat="1" applyFont="1" applyFill="1" applyBorder="1" applyAlignment="1" applyProtection="1">
      <alignment horizontal="right" vertical="center" wrapText="1"/>
    </xf>
    <xf numFmtId="0" fontId="5" fillId="0" borderId="4" xfId="1" applyFont="1" applyFill="1" applyBorder="1" applyAlignment="1">
      <alignment vertical="center"/>
    </xf>
    <xf numFmtId="185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5" xfId="1" applyFont="1" applyFill="1" applyBorder="1" applyAlignment="1">
      <alignment vertical="center"/>
    </xf>
    <xf numFmtId="185" fontId="5" fillId="0" borderId="9" xfId="1" applyNumberFormat="1" applyFont="1" applyFill="1" applyBorder="1" applyAlignment="1" applyProtection="1">
      <alignment horizontal="right" vertical="center" wrapText="1"/>
    </xf>
    <xf numFmtId="185" fontId="5" fillId="0" borderId="8" xfId="1" applyNumberFormat="1" applyFont="1" applyFill="1" applyBorder="1" applyAlignment="1" applyProtection="1">
      <alignment horizontal="right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>
      <alignment vertical="center"/>
    </xf>
    <xf numFmtId="0" fontId="6" fillId="0" borderId="0" xfId="2" applyFill="1" applyAlignment="1"/>
    <xf numFmtId="0" fontId="5" fillId="0" borderId="0" xfId="2" applyFont="1" applyAlignment="1"/>
    <xf numFmtId="0" fontId="2" fillId="0" borderId="0" xfId="2" applyFont="1" applyAlignment="1"/>
    <xf numFmtId="0" fontId="6" fillId="0" borderId="0" xfId="2" applyAlignment="1"/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178" fontId="5" fillId="0" borderId="4" xfId="2" applyNumberFormat="1" applyFont="1" applyFill="1" applyBorder="1" applyAlignment="1" applyProtection="1">
      <alignment horizontal="right" vertical="center" wrapText="1"/>
    </xf>
    <xf numFmtId="49" fontId="2" fillId="0" borderId="4" xfId="2" applyNumberFormat="1" applyFont="1" applyFill="1" applyBorder="1" applyAlignment="1" applyProtection="1">
      <alignment horizontal="left" vertical="center"/>
    </xf>
    <xf numFmtId="49" fontId="5" fillId="0" borderId="4" xfId="2" applyNumberFormat="1" applyFont="1" applyFill="1" applyBorder="1" applyAlignment="1" applyProtection="1">
      <alignment horizontal="left" vertical="center"/>
    </xf>
    <xf numFmtId="178" fontId="5" fillId="0" borderId="1" xfId="2" applyNumberFormat="1" applyFont="1" applyFill="1" applyBorder="1" applyAlignment="1" applyProtection="1">
      <alignment horizontal="right" vertical="center" wrapText="1"/>
    </xf>
    <xf numFmtId="0" fontId="5" fillId="0" borderId="14" xfId="0" applyFont="1" applyBorder="1" applyAlignment="1">
      <alignment horizontal="left" vertical="center"/>
    </xf>
    <xf numFmtId="178" fontId="5" fillId="0" borderId="17" xfId="2" applyNumberFormat="1" applyFont="1" applyFill="1" applyBorder="1" applyAlignment="1" applyProtection="1">
      <alignment horizontal="right" vertical="center" wrapText="1"/>
    </xf>
    <xf numFmtId="178" fontId="5" fillId="0" borderId="7" xfId="2" applyNumberFormat="1" applyFont="1" applyFill="1" applyBorder="1" applyAlignment="1" applyProtection="1">
      <alignment horizontal="right" vertical="center" wrapText="1"/>
    </xf>
    <xf numFmtId="178" fontId="14" fillId="3" borderId="14" xfId="0" applyNumberFormat="1" applyFont="1" applyFill="1" applyBorder="1" applyAlignment="1"/>
    <xf numFmtId="0" fontId="5" fillId="0" borderId="1" xfId="0" applyFont="1" applyBorder="1" applyAlignment="1">
      <alignment horizontal="left" vertical="center"/>
    </xf>
    <xf numFmtId="178" fontId="14" fillId="3" borderId="1" xfId="0" applyNumberFormat="1" applyFont="1" applyFill="1" applyBorder="1" applyAlignment="1"/>
    <xf numFmtId="49" fontId="18" fillId="0" borderId="1" xfId="0" applyNumberFormat="1" applyFont="1" applyBorder="1">
      <alignment vertical="center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178" fontId="5" fillId="0" borderId="1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4" fontId="5" fillId="0" borderId="1" xfId="2" applyNumberFormat="1" applyFont="1" applyFill="1" applyBorder="1" applyAlignment="1"/>
    <xf numFmtId="49" fontId="11" fillId="0" borderId="15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4" fontId="5" fillId="0" borderId="0" xfId="2" applyNumberFormat="1" applyFont="1" applyAlignment="1"/>
    <xf numFmtId="49" fontId="18" fillId="0" borderId="18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20" xfId="0" applyNumberFormat="1" applyFont="1" applyBorder="1">
      <alignment vertical="center"/>
    </xf>
    <xf numFmtId="178" fontId="2" fillId="0" borderId="7" xfId="2" applyNumberFormat="1" applyFont="1" applyFill="1" applyBorder="1" applyAlignment="1" applyProtection="1">
      <alignment horizontal="right" vertical="center" wrapText="1"/>
    </xf>
    <xf numFmtId="178" fontId="5" fillId="0" borderId="6" xfId="2" applyNumberFormat="1" applyFont="1" applyFill="1" applyBorder="1" applyAlignment="1" applyProtection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178" fontId="5" fillId="0" borderId="0" xfId="2" applyNumberFormat="1" applyFont="1" applyFill="1" applyBorder="1" applyAlignment="1" applyProtection="1">
      <alignment horizontal="right" vertical="center" wrapText="1"/>
    </xf>
    <xf numFmtId="178" fontId="5" fillId="0" borderId="5" xfId="2" applyNumberFormat="1" applyFont="1" applyFill="1" applyBorder="1" applyAlignment="1" applyProtection="1">
      <alignment horizontal="right" vertical="center" wrapText="1"/>
    </xf>
    <xf numFmtId="178" fontId="5" fillId="0" borderId="9" xfId="0" applyNumberFormat="1" applyFont="1" applyBorder="1" applyAlignment="1">
      <alignment horizontal="right" vertical="center"/>
    </xf>
    <xf numFmtId="178" fontId="2" fillId="0" borderId="1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Alignment="1">
      <alignment horizontal="right" vertical="center"/>
    </xf>
    <xf numFmtId="0" fontId="16" fillId="0" borderId="0" xfId="1" applyFont="1" applyFill="1" applyAlignment="1">
      <alignment horizontal="center"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186" fontId="5" fillId="0" borderId="24" xfId="1" applyNumberFormat="1" applyFont="1" applyFill="1" applyBorder="1" applyAlignment="1">
      <alignment horizontal="left" vertical="center"/>
    </xf>
    <xf numFmtId="186" fontId="1" fillId="0" borderId="1" xfId="1" applyNumberFormat="1" applyFont="1" applyFill="1" applyBorder="1" applyAlignment="1">
      <alignment horizontal="left" vertical="center"/>
    </xf>
    <xf numFmtId="183" fontId="5" fillId="0" borderId="25" xfId="1" applyNumberFormat="1" applyFont="1" applyFill="1" applyBorder="1" applyAlignment="1" applyProtection="1">
      <alignment horizontal="right" vertical="center" wrapText="1"/>
    </xf>
    <xf numFmtId="186" fontId="5" fillId="0" borderId="1" xfId="1" applyNumberFormat="1" applyFont="1" applyFill="1" applyBorder="1" applyAlignment="1">
      <alignment horizontal="left" vertical="center"/>
    </xf>
    <xf numFmtId="186" fontId="5" fillId="0" borderId="1" xfId="1" applyNumberFormat="1" applyFont="1" applyFill="1" applyBorder="1" applyAlignment="1" applyProtection="1">
      <alignment horizontal="left" vertical="center"/>
    </xf>
    <xf numFmtId="183" fontId="6" fillId="0" borderId="25" xfId="1" applyNumberFormat="1" applyFill="1" applyBorder="1" applyAlignment="1"/>
    <xf numFmtId="186" fontId="5" fillId="0" borderId="24" xfId="1" applyNumberFormat="1" applyFont="1" applyFill="1" applyBorder="1" applyAlignment="1">
      <alignment horizontal="left" vertical="center" wrapText="1"/>
    </xf>
    <xf numFmtId="183" fontId="6" fillId="0" borderId="25" xfId="1" applyNumberFormat="1" applyFont="1" applyFill="1" applyBorder="1" applyAlignment="1"/>
    <xf numFmtId="0" fontId="5" fillId="0" borderId="24" xfId="1" applyFont="1" applyFill="1" applyBorder="1" applyAlignment="1">
      <alignment vertical="center" wrapText="1"/>
    </xf>
    <xf numFmtId="183" fontId="5" fillId="0" borderId="25" xfId="1" applyNumberFormat="1" applyFont="1" applyFill="1" applyBorder="1" applyAlignment="1" applyProtection="1">
      <alignment horizontal="right" vertical="center"/>
    </xf>
    <xf numFmtId="0" fontId="5" fillId="0" borderId="24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center" vertical="center"/>
    </xf>
    <xf numFmtId="185" fontId="5" fillId="0" borderId="25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Fill="1" applyBorder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185" fontId="5" fillId="0" borderId="27" xfId="1" applyNumberFormat="1" applyFont="1" applyFill="1" applyBorder="1" applyAlignment="1" applyProtection="1">
      <alignment horizontal="right" vertical="center" wrapText="1"/>
    </xf>
    <xf numFmtId="0" fontId="5" fillId="0" borderId="27" xfId="1" applyFont="1" applyFill="1" applyBorder="1" applyAlignment="1">
      <alignment horizontal="center" vertical="center"/>
    </xf>
    <xf numFmtId="185" fontId="5" fillId="0" borderId="28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Alignment="1">
      <alignment horizontal="center" vertical="center"/>
    </xf>
    <xf numFmtId="0" fontId="0" fillId="0" borderId="0" xfId="2" applyFont="1" applyAlignment="1"/>
    <xf numFmtId="0" fontId="17" fillId="0" borderId="0" xfId="2" applyNumberFormat="1" applyFont="1" applyFill="1" applyAlignment="1" applyProtection="1">
      <alignment horizontal="center" vertical="center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6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4" xfId="2" applyNumberFormat="1" applyFill="1" applyBorder="1" applyAlignment="1">
      <alignment horizontal="center" vertical="center" wrapText="1"/>
    </xf>
    <xf numFmtId="49" fontId="6" fillId="2" borderId="5" xfId="2" applyNumberFormat="1" applyFill="1" applyBorder="1" applyAlignment="1">
      <alignment horizontal="center" vertical="center" wrapText="1"/>
    </xf>
    <xf numFmtId="49" fontId="6" fillId="2" borderId="6" xfId="2" applyNumberForma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49" fontId="6" fillId="2" borderId="7" xfId="2" applyNumberFormat="1" applyFill="1" applyBorder="1" applyAlignment="1">
      <alignment horizontal="center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49" fontId="6" fillId="2" borderId="9" xfId="2" applyNumberFormat="1" applyFill="1" applyBorder="1" applyAlignment="1">
      <alignment horizontal="center" vertical="center" wrapText="1"/>
    </xf>
    <xf numFmtId="49" fontId="6" fillId="2" borderId="1" xfId="2" applyNumberForma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11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180" fontId="5" fillId="0" borderId="0" xfId="4" applyNumberFormat="1" applyFont="1" applyFill="1" applyAlignment="1" applyProtection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4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0" fontId="5" fillId="0" borderId="6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5" fillId="0" borderId="1" xfId="4" applyFont="1" applyBorder="1" applyAlignment="1">
      <alignment horizontal="center" vertical="center"/>
    </xf>
    <xf numFmtId="180" fontId="5" fillId="0" borderId="1" xfId="4" applyNumberFormat="1" applyFont="1" applyFill="1" applyBorder="1" applyAlignment="1" applyProtection="1">
      <alignment horizontal="center" vertical="center"/>
    </xf>
    <xf numFmtId="179" fontId="5" fillId="0" borderId="1" xfId="4" applyNumberFormat="1" applyFont="1" applyFill="1" applyBorder="1" applyAlignment="1" applyProtection="1">
      <alignment horizontal="center" vertical="center"/>
    </xf>
    <xf numFmtId="0" fontId="5" fillId="0" borderId="7" xfId="4" applyNumberFormat="1" applyFont="1" applyFill="1" applyBorder="1" applyAlignment="1" applyProtection="1">
      <alignment horizontal="center" vertical="center"/>
    </xf>
    <xf numFmtId="0" fontId="5" fillId="0" borderId="8" xfId="4" applyNumberFormat="1" applyFont="1" applyFill="1" applyBorder="1" applyAlignment="1" applyProtection="1">
      <alignment horizontal="center" vertical="center"/>
    </xf>
    <xf numFmtId="0" fontId="5" fillId="0" borderId="9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 wrapText="1"/>
    </xf>
    <xf numFmtId="0" fontId="4" fillId="0" borderId="0" xfId="6" applyFont="1" applyFill="1" applyBorder="1" applyAlignment="1">
      <alignment horizontal="center" wrapText="1"/>
    </xf>
    <xf numFmtId="0" fontId="1" fillId="0" borderId="2" xfId="6" applyFont="1" applyFill="1" applyBorder="1" applyAlignment="1">
      <alignment vertical="center" wrapText="1"/>
    </xf>
    <xf numFmtId="0" fontId="21" fillId="0" borderId="0" xfId="556" applyFont="1" applyFill="1"/>
    <xf numFmtId="0" fontId="21" fillId="0" borderId="0" xfId="556" applyFill="1"/>
    <xf numFmtId="0" fontId="21" fillId="0" borderId="45" xfId="556" applyFont="1" applyFill="1" applyBorder="1" applyAlignment="1">
      <alignment horizontal="right" vertical="center"/>
    </xf>
    <xf numFmtId="0" fontId="22" fillId="0" borderId="40" xfId="7" applyFont="1" applyFill="1" applyBorder="1" applyAlignment="1">
      <alignment horizontal="center" vertical="center" wrapText="1"/>
    </xf>
    <xf numFmtId="0" fontId="22" fillId="0" borderId="40" xfId="556" applyFont="1" applyFill="1" applyBorder="1" applyAlignment="1">
      <alignment horizontal="center" vertical="center" wrapText="1"/>
    </xf>
    <xf numFmtId="0" fontId="26" fillId="0" borderId="40" xfId="558" applyFont="1" applyFill="1" applyBorder="1">
      <alignment vertical="center"/>
    </xf>
    <xf numFmtId="187" fontId="22" fillId="0" borderId="40" xfId="557" applyNumberFormat="1" applyFont="1" applyFill="1" applyBorder="1" applyAlignment="1" applyProtection="1">
      <alignment horizontal="right" vertical="center" wrapText="1"/>
    </xf>
    <xf numFmtId="0" fontId="22" fillId="0" borderId="40" xfId="503" applyFont="1" applyFill="1" applyBorder="1" applyAlignment="1">
      <alignment horizontal="left" vertical="center"/>
    </xf>
    <xf numFmtId="181" fontId="26" fillId="0" borderId="40" xfId="867" applyNumberFormat="1" applyFont="1" applyFill="1" applyBorder="1" applyAlignment="1">
      <alignment horizontal="right" vertical="center" wrapText="1"/>
    </xf>
    <xf numFmtId="0" fontId="27" fillId="0" borderId="40" xfId="558" applyFont="1" applyFill="1" applyBorder="1" applyAlignment="1">
      <alignment horizontal="left" vertical="center" indent="1"/>
    </xf>
    <xf numFmtId="187" fontId="21" fillId="0" borderId="40" xfId="557" applyNumberFormat="1" applyFont="1" applyFill="1" applyBorder="1" applyAlignment="1" applyProtection="1">
      <alignment horizontal="right" vertical="center" wrapText="1"/>
    </xf>
    <xf numFmtId="0" fontId="21" fillId="0" borderId="40" xfId="503" applyFont="1" applyFill="1" applyBorder="1" applyAlignment="1">
      <alignment horizontal="left" vertical="center" indent="1"/>
    </xf>
    <xf numFmtId="181" fontId="21" fillId="2" borderId="40" xfId="867" applyNumberFormat="1" applyFont="1" applyFill="1" applyBorder="1" applyAlignment="1" applyProtection="1">
      <alignment horizontal="right" vertical="center" wrapText="1"/>
    </xf>
    <xf numFmtId="181" fontId="21" fillId="0" borderId="40" xfId="867" applyNumberFormat="1" applyFont="1" applyFill="1" applyBorder="1" applyAlignment="1" applyProtection="1">
      <alignment horizontal="right" vertical="center" wrapText="1"/>
    </xf>
    <xf numFmtId="0" fontId="27" fillId="0" borderId="40" xfId="558" applyFont="1" applyFill="1" applyBorder="1" applyAlignment="1">
      <alignment horizontal="left" vertical="center" wrapText="1" indent="1"/>
    </xf>
    <xf numFmtId="181" fontId="27" fillId="0" borderId="40" xfId="867" applyNumberFormat="1" applyFont="1" applyFill="1" applyBorder="1" applyAlignment="1">
      <alignment horizontal="right" vertical="center" wrapText="1"/>
    </xf>
    <xf numFmtId="0" fontId="22" fillId="0" borderId="40" xfId="556" applyFont="1" applyFill="1" applyBorder="1"/>
    <xf numFmtId="0" fontId="26" fillId="0" borderId="40" xfId="558" applyFont="1" applyFill="1" applyBorder="1" applyAlignment="1">
      <alignment horizontal="center" vertical="center"/>
    </xf>
    <xf numFmtId="0" fontId="22" fillId="0" borderId="40" xfId="503" applyFont="1" applyFill="1" applyBorder="1" applyAlignment="1">
      <alignment horizontal="center" vertical="center"/>
    </xf>
    <xf numFmtId="0" fontId="21" fillId="0" borderId="40" xfId="555" applyFont="1" applyBorder="1">
      <alignment vertical="center"/>
    </xf>
    <xf numFmtId="187" fontId="21" fillId="2" borderId="40" xfId="867" applyNumberFormat="1" applyFont="1" applyFill="1" applyBorder="1" applyAlignment="1">
      <alignment horizontal="right" vertical="center" wrapText="1"/>
    </xf>
    <xf numFmtId="0" fontId="21" fillId="0" borderId="40" xfId="7" applyFont="1" applyFill="1" applyBorder="1" applyAlignment="1">
      <alignment vertical="center"/>
    </xf>
    <xf numFmtId="181" fontId="21" fillId="0" borderId="40" xfId="867" applyNumberFormat="1" applyFont="1" applyFill="1" applyBorder="1" applyAlignment="1">
      <alignment horizontal="right" vertical="center" wrapText="1"/>
    </xf>
    <xf numFmtId="0" fontId="21" fillId="0" borderId="40" xfId="556" applyFont="1" applyFill="1" applyBorder="1" applyAlignment="1">
      <alignment horizontal="left" vertical="center" wrapText="1"/>
    </xf>
    <xf numFmtId="0" fontId="21" fillId="0" borderId="40" xfId="556" applyFill="1" applyBorder="1"/>
    <xf numFmtId="0" fontId="22" fillId="0" borderId="40" xfId="555" applyFont="1" applyBorder="1" applyAlignment="1">
      <alignment horizontal="center" vertical="center"/>
    </xf>
    <xf numFmtId="181" fontId="22" fillId="0" borderId="40" xfId="867" applyNumberFormat="1" applyFont="1" applyFill="1" applyBorder="1" applyAlignment="1">
      <alignment horizontal="right" vertical="center" wrapText="1"/>
    </xf>
    <xf numFmtId="0" fontId="24" fillId="0" borderId="0" xfId="7" applyFont="1" applyAlignment="1">
      <alignment horizontal="center" vertical="center"/>
    </xf>
    <xf numFmtId="0" fontId="21" fillId="0" borderId="0" xfId="7" applyAlignment="1">
      <alignment horizontal="left"/>
    </xf>
  </cellXfs>
  <cellStyles count="965">
    <cellStyle name="?鹎%U龡&amp;H齲_x0001_C铣_x0014__x0007__x0001__x0001_" xfId="8"/>
    <cellStyle name="20% - 强调文字颜色 1 2" xfId="9"/>
    <cellStyle name="20% - 强调文字颜色 1 2 2" xfId="10"/>
    <cellStyle name="20% - 强调文字颜色 1 2 3" xfId="11"/>
    <cellStyle name="20% - 强调文字颜色 1 2 4" xfId="12"/>
    <cellStyle name="20% - 强调文字颜色 1 2 5" xfId="13"/>
    <cellStyle name="20% - 强调文字颜色 1 3" xfId="14"/>
    <cellStyle name="20% - 强调文字颜色 1 3 2" xfId="15"/>
    <cellStyle name="20% - 强调文字颜色 1 4" xfId="16"/>
    <cellStyle name="20% - 强调文字颜色 2 2" xfId="17"/>
    <cellStyle name="20% - 强调文字颜色 2 2 2" xfId="18"/>
    <cellStyle name="20% - 强调文字颜色 2 2 3" xfId="19"/>
    <cellStyle name="20% - 强调文字颜色 2 2 4" xfId="20"/>
    <cellStyle name="20% - 强调文字颜色 2 2 5" xfId="21"/>
    <cellStyle name="20% - 强调文字颜色 2 3" xfId="22"/>
    <cellStyle name="20% - 强调文字颜色 2 3 2" xfId="23"/>
    <cellStyle name="20% - 强调文字颜色 2 4" xfId="24"/>
    <cellStyle name="20% - 强调文字颜色 3 2" xfId="25"/>
    <cellStyle name="20% - 强调文字颜色 3 2 2" xfId="26"/>
    <cellStyle name="20% - 强调文字颜色 3 2 3" xfId="27"/>
    <cellStyle name="20% - 强调文字颜色 3 2 4" xfId="28"/>
    <cellStyle name="20% - 强调文字颜色 3 2 5" xfId="29"/>
    <cellStyle name="20% - 强调文字颜色 3 3" xfId="30"/>
    <cellStyle name="20% - 强调文字颜色 3 3 2" xfId="31"/>
    <cellStyle name="20% - 强调文字颜色 3 4" xfId="32"/>
    <cellStyle name="20% - 强调文字颜色 4 2" xfId="33"/>
    <cellStyle name="20% - 强调文字颜色 4 2 2" xfId="34"/>
    <cellStyle name="20% - 强调文字颜色 4 2 3" xfId="35"/>
    <cellStyle name="20% - 强调文字颜色 4 2 4" xfId="36"/>
    <cellStyle name="20% - 强调文字颜色 4 2 5" xfId="37"/>
    <cellStyle name="20% - 强调文字颜色 4 3" xfId="38"/>
    <cellStyle name="20% - 强调文字颜色 4 3 2" xfId="39"/>
    <cellStyle name="20% - 强调文字颜色 4 4" xfId="40"/>
    <cellStyle name="20% - 强调文字颜色 5 2" xfId="41"/>
    <cellStyle name="20% - 强调文字颜色 5 2 2" xfId="42"/>
    <cellStyle name="20% - 强调文字颜色 5 2 3" xfId="43"/>
    <cellStyle name="20% - 强调文字颜色 5 2 4" xfId="44"/>
    <cellStyle name="20% - 强调文字颜色 5 2 5" xfId="45"/>
    <cellStyle name="20% - 强调文字颜色 5 3" xfId="46"/>
    <cellStyle name="20% - 强调文字颜色 5 3 2" xfId="47"/>
    <cellStyle name="20% - 强调文字颜色 6 2" xfId="48"/>
    <cellStyle name="20% - 强调文字颜色 6 2 2" xfId="49"/>
    <cellStyle name="20% - 强调文字颜色 6 2 3" xfId="50"/>
    <cellStyle name="20% - 强调文字颜色 6 2 4" xfId="51"/>
    <cellStyle name="20% - 强调文字颜色 6 2 5" xfId="52"/>
    <cellStyle name="20% - 强调文字颜色 6 3" xfId="53"/>
    <cellStyle name="20% - 强调文字颜色 6 3 2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强调文字颜色 1 2" xfId="61"/>
    <cellStyle name="40% - 强调文字颜色 1 2 2" xfId="62"/>
    <cellStyle name="40% - 强调文字颜色 1 2 3" xfId="63"/>
    <cellStyle name="40% - 强调文字颜色 1 2 4" xfId="64"/>
    <cellStyle name="40% - 强调文字颜色 1 2 5" xfId="65"/>
    <cellStyle name="40% - 强调文字颜色 1 3" xfId="66"/>
    <cellStyle name="40% - 强调文字颜色 1 3 2" xfId="67"/>
    <cellStyle name="40% - 强调文字颜色 1 4" xfId="68"/>
    <cellStyle name="40% - 强调文字颜色 2 2" xfId="69"/>
    <cellStyle name="40% - 强调文字颜色 2 2 2" xfId="70"/>
    <cellStyle name="40% - 强调文字颜色 2 2 3" xfId="71"/>
    <cellStyle name="40% - 强调文字颜色 2 2 4" xfId="72"/>
    <cellStyle name="40% - 强调文字颜色 2 2 5" xfId="73"/>
    <cellStyle name="40% - 强调文字颜色 2 3" xfId="74"/>
    <cellStyle name="40% - 强调文字颜色 2 3 2" xfId="75"/>
    <cellStyle name="40% - 强调文字颜色 3 2" xfId="76"/>
    <cellStyle name="40% - 强调文字颜色 3 2 2" xfId="77"/>
    <cellStyle name="40% - 强调文字颜色 3 2 3" xfId="78"/>
    <cellStyle name="40% - 强调文字颜色 3 2 4" xfId="79"/>
    <cellStyle name="40% - 强调文字颜色 3 2 5" xfId="80"/>
    <cellStyle name="40% - 强调文字颜色 3 3" xfId="81"/>
    <cellStyle name="40% - 强调文字颜色 3 3 2" xfId="82"/>
    <cellStyle name="40% - 强调文字颜色 3 4" xfId="83"/>
    <cellStyle name="40% - 强调文字颜色 4 2" xfId="84"/>
    <cellStyle name="40% - 强调文字颜色 4 2 2" xfId="85"/>
    <cellStyle name="40% - 强调文字颜色 4 2 3" xfId="86"/>
    <cellStyle name="40% - 强调文字颜色 4 2 4" xfId="87"/>
    <cellStyle name="40% - 强调文字颜色 4 2 5" xfId="88"/>
    <cellStyle name="40% - 强调文字颜色 4 3" xfId="89"/>
    <cellStyle name="40% - 强调文字颜色 4 3 2" xfId="90"/>
    <cellStyle name="40% - 强调文字颜色 4 4" xfId="91"/>
    <cellStyle name="40% - 强调文字颜色 5 2" xfId="92"/>
    <cellStyle name="40% - 强调文字颜色 5 2 2" xfId="93"/>
    <cellStyle name="40% - 强调文字颜色 5 2 3" xfId="94"/>
    <cellStyle name="40% - 强调文字颜色 5 2 4" xfId="95"/>
    <cellStyle name="40% - 强调文字颜色 5 2 5" xfId="96"/>
    <cellStyle name="40% - 强调文字颜色 5 3" xfId="97"/>
    <cellStyle name="40% - 强调文字颜色 5 3 2" xfId="98"/>
    <cellStyle name="40% - 强调文字颜色 6 2" xfId="99"/>
    <cellStyle name="40% - 强调文字颜色 6 2 2" xfId="100"/>
    <cellStyle name="40% - 强调文字颜色 6 2 3" xfId="101"/>
    <cellStyle name="40% - 强调文字颜色 6 2 4" xfId="102"/>
    <cellStyle name="40% - 强调文字颜色 6 2 5" xfId="103"/>
    <cellStyle name="40% - 强调文字颜色 6 3" xfId="104"/>
    <cellStyle name="40% - 强调文字颜色 6 3 2" xfId="105"/>
    <cellStyle name="40% - 强调文字颜色 6 4" xfId="106"/>
    <cellStyle name="40% - 着色 1" xfId="107"/>
    <cellStyle name="40% - 着色 2" xfId="108"/>
    <cellStyle name="40% - 着色 3" xfId="109"/>
    <cellStyle name="40% - 着色 4" xfId="110"/>
    <cellStyle name="40% - 着色 5" xfId="111"/>
    <cellStyle name="40% - 着色 6" xfId="112"/>
    <cellStyle name="60% - 强调文字颜色 1 2" xfId="113"/>
    <cellStyle name="60% - 强调文字颜色 1 2 2" xfId="114"/>
    <cellStyle name="60% - 强调文字颜色 1 2 3" xfId="115"/>
    <cellStyle name="60% - 强调文字颜色 1 2 4" xfId="116"/>
    <cellStyle name="60% - 强调文字颜色 1 3" xfId="117"/>
    <cellStyle name="60% - 强调文字颜色 1 3 2" xfId="118"/>
    <cellStyle name="60% - 强调文字颜色 1 4" xfId="119"/>
    <cellStyle name="60% - 强调文字颜色 2 2" xfId="120"/>
    <cellStyle name="60% - 强调文字颜色 2 2 2" xfId="121"/>
    <cellStyle name="60% - 强调文字颜色 2 2 3" xfId="122"/>
    <cellStyle name="60% - 强调文字颜色 2 2 4" xfId="123"/>
    <cellStyle name="60% - 强调文字颜色 2 3" xfId="124"/>
    <cellStyle name="60% - 强调文字颜色 2 3 2" xfId="125"/>
    <cellStyle name="60% - 强调文字颜色 3 2" xfId="126"/>
    <cellStyle name="60% - 强调文字颜色 3 2 2" xfId="127"/>
    <cellStyle name="60% - 强调文字颜色 3 2 3" xfId="128"/>
    <cellStyle name="60% - 强调文字颜色 3 2 4" xfId="129"/>
    <cellStyle name="60% - 强调文字颜色 3 3" xfId="130"/>
    <cellStyle name="60% - 强调文字颜色 3 3 2" xfId="131"/>
    <cellStyle name="60% - 强调文字颜色 3 4" xfId="132"/>
    <cellStyle name="60% - 强调文字颜色 4 2" xfId="133"/>
    <cellStyle name="60% - 强调文字颜色 4 2 2" xfId="134"/>
    <cellStyle name="60% - 强调文字颜色 4 2 3" xfId="135"/>
    <cellStyle name="60% - 强调文字颜色 4 2 4" xfId="136"/>
    <cellStyle name="60% - 强调文字颜色 4 3" xfId="137"/>
    <cellStyle name="60% - 强调文字颜色 4 3 2" xfId="138"/>
    <cellStyle name="60% - 强调文字颜色 4 4" xfId="139"/>
    <cellStyle name="60% - 强调文字颜色 5 2" xfId="140"/>
    <cellStyle name="60% - 强调文字颜色 5 2 2" xfId="141"/>
    <cellStyle name="60% - 强调文字颜色 5 2 3" xfId="142"/>
    <cellStyle name="60% - 强调文字颜色 5 2 4" xfId="143"/>
    <cellStyle name="60% - 强调文字颜色 5 3" xfId="144"/>
    <cellStyle name="60% - 强调文字颜色 5 3 2" xfId="145"/>
    <cellStyle name="60% - 强调文字颜色 6 2" xfId="146"/>
    <cellStyle name="60% - 强调文字颜色 6 2 2" xfId="147"/>
    <cellStyle name="60% - 强调文字颜色 6 2 3" xfId="148"/>
    <cellStyle name="60% - 强调文字颜色 6 2 4" xfId="149"/>
    <cellStyle name="60% - 强调文字颜色 6 3" xfId="150"/>
    <cellStyle name="60% - 强调文字颜色 6 3 2" xfId="151"/>
    <cellStyle name="60% - 强调文字颜色 6 4" xfId="152"/>
    <cellStyle name="60% - 着色 1" xfId="153"/>
    <cellStyle name="60% - 着色 2" xfId="154"/>
    <cellStyle name="60% - 着色 3" xfId="155"/>
    <cellStyle name="60% - 着色 4" xfId="156"/>
    <cellStyle name="60% - 着色 5" xfId="157"/>
    <cellStyle name="60% - 着色 6" xfId="158"/>
    <cellStyle name="Accent1" xfId="159"/>
    <cellStyle name="Accent1 - 20%" xfId="160"/>
    <cellStyle name="Accent1 - 40%" xfId="161"/>
    <cellStyle name="Accent1 - 60%" xfId="162"/>
    <cellStyle name="Accent1_基金汇总" xfId="163"/>
    <cellStyle name="Accent2" xfId="164"/>
    <cellStyle name="Accent2 - 20%" xfId="165"/>
    <cellStyle name="Accent2 - 40%" xfId="166"/>
    <cellStyle name="Accent2 - 60%" xfId="167"/>
    <cellStyle name="Accent2_基金汇总" xfId="168"/>
    <cellStyle name="Accent3" xfId="169"/>
    <cellStyle name="Accent3 - 20%" xfId="170"/>
    <cellStyle name="Accent3 - 40%" xfId="171"/>
    <cellStyle name="Accent3 - 60%" xfId="172"/>
    <cellStyle name="Accent3_基金汇总" xfId="173"/>
    <cellStyle name="Accent4" xfId="174"/>
    <cellStyle name="Accent4 - 20%" xfId="175"/>
    <cellStyle name="Accent4 - 40%" xfId="176"/>
    <cellStyle name="Accent4 - 60%" xfId="177"/>
    <cellStyle name="Accent4_基金汇总" xfId="178"/>
    <cellStyle name="Accent5" xfId="179"/>
    <cellStyle name="Accent5 - 20%" xfId="180"/>
    <cellStyle name="Accent5 - 40%" xfId="181"/>
    <cellStyle name="Accent5 - 60%" xfId="182"/>
    <cellStyle name="Accent5_基金汇总" xfId="183"/>
    <cellStyle name="Accent6" xfId="184"/>
    <cellStyle name="Accent6 - 20%" xfId="185"/>
    <cellStyle name="Accent6 - 40%" xfId="186"/>
    <cellStyle name="Accent6 - 60%" xfId="187"/>
    <cellStyle name="Accent6_基金汇总" xfId="188"/>
    <cellStyle name="Calc Currency (0)" xfId="189"/>
    <cellStyle name="Comma [0]" xfId="190"/>
    <cellStyle name="comma zerodec" xfId="191"/>
    <cellStyle name="Comma_1995" xfId="192"/>
    <cellStyle name="Currency [0]" xfId="193"/>
    <cellStyle name="Currency_1995" xfId="194"/>
    <cellStyle name="Currency1" xfId="195"/>
    <cellStyle name="Date" xfId="196"/>
    <cellStyle name="Dollar (zero dec)" xfId="197"/>
    <cellStyle name="Fixed" xfId="198"/>
    <cellStyle name="Grey" xfId="199"/>
    <cellStyle name="Header1" xfId="200"/>
    <cellStyle name="Header2" xfId="201"/>
    <cellStyle name="HEADING1" xfId="202"/>
    <cellStyle name="HEADING2" xfId="203"/>
    <cellStyle name="Input [yellow]" xfId="204"/>
    <cellStyle name="no dec" xfId="205"/>
    <cellStyle name="Norma,_laroux_4_营业在建 (2)_E21" xfId="206"/>
    <cellStyle name="Normal - Style1" xfId="207"/>
    <cellStyle name="Normal_#10-Headcount" xfId="208"/>
    <cellStyle name="Percent [2]" xfId="209"/>
    <cellStyle name="Percent_laroux" xfId="210"/>
    <cellStyle name="Total" xfId="211"/>
    <cellStyle name="百分比 2" xfId="212"/>
    <cellStyle name="百分比 2 2" xfId="213"/>
    <cellStyle name="标题 1 2" xfId="214"/>
    <cellStyle name="标题 1 2 2" xfId="215"/>
    <cellStyle name="标题 1 2 3" xfId="216"/>
    <cellStyle name="标题 1 2_1.3日 2017年预算草案 - 副本" xfId="217"/>
    <cellStyle name="标题 1 3" xfId="218"/>
    <cellStyle name="标题 1 3 2" xfId="219"/>
    <cellStyle name="标题 1 3_1.3日 2017年预算草案 - 副本" xfId="220"/>
    <cellStyle name="标题 1 4" xfId="221"/>
    <cellStyle name="标题 2 2" xfId="222"/>
    <cellStyle name="标题 2 2 2" xfId="223"/>
    <cellStyle name="标题 2 2 3" xfId="224"/>
    <cellStyle name="标题 2 2_1.3日 2017年预算草案 - 副本" xfId="225"/>
    <cellStyle name="标题 2 3" xfId="226"/>
    <cellStyle name="标题 2 3 2" xfId="227"/>
    <cellStyle name="标题 2 3_1.3日 2017年预算草案 - 副本" xfId="228"/>
    <cellStyle name="标题 2 4" xfId="229"/>
    <cellStyle name="标题 3 2" xfId="230"/>
    <cellStyle name="标题 3 2 2" xfId="231"/>
    <cellStyle name="标题 3 2 3" xfId="232"/>
    <cellStyle name="标题 3 2_1.3日 2017年预算草案 - 副本" xfId="233"/>
    <cellStyle name="标题 3 3" xfId="234"/>
    <cellStyle name="标题 3 3 2" xfId="235"/>
    <cellStyle name="标题 3 3_1.3日 2017年预算草案 - 副本" xfId="236"/>
    <cellStyle name="标题 3 4" xfId="237"/>
    <cellStyle name="标题 4 2" xfId="238"/>
    <cellStyle name="标题 4 2 2" xfId="239"/>
    <cellStyle name="标题 4 2 3" xfId="240"/>
    <cellStyle name="标题 4 3" xfId="241"/>
    <cellStyle name="标题 4 3 2" xfId="242"/>
    <cellStyle name="标题 4 4" xfId="243"/>
    <cellStyle name="标题 5" xfId="244"/>
    <cellStyle name="标题 5 2" xfId="245"/>
    <cellStyle name="标题 5 3" xfId="246"/>
    <cellStyle name="标题 6" xfId="247"/>
    <cellStyle name="标题 6 2" xfId="248"/>
    <cellStyle name="标题 7" xfId="249"/>
    <cellStyle name="表标题" xfId="250"/>
    <cellStyle name="差 2" xfId="251"/>
    <cellStyle name="差 2 2" xfId="252"/>
    <cellStyle name="差 2 3" xfId="253"/>
    <cellStyle name="差 2 4" xfId="254"/>
    <cellStyle name="差 3" xfId="255"/>
    <cellStyle name="差 3 2" xfId="256"/>
    <cellStyle name="差 3 3" xfId="257"/>
    <cellStyle name="差_20 2007年河南结算单" xfId="258"/>
    <cellStyle name="差_20 2007年河南结算单 2" xfId="259"/>
    <cellStyle name="差_20 2007年河南结算单_2017年预算草案（债务）" xfId="260"/>
    <cellStyle name="差_20 2007年河南结算单_基金汇总" xfId="261"/>
    <cellStyle name="差_20 2007年河南结算单_收入汇总" xfId="262"/>
    <cellStyle name="差_20 2007年河南结算单_支出汇总" xfId="263"/>
    <cellStyle name="差_2007结算与财力(6.2)" xfId="264"/>
    <cellStyle name="差_2007结算与财力(6.2)_基金汇总" xfId="265"/>
    <cellStyle name="差_2007结算与财力(6.2)_收入汇总" xfId="266"/>
    <cellStyle name="差_2007结算与财力(6.2)_支出汇总" xfId="267"/>
    <cellStyle name="差_2007年结算已定项目对账单" xfId="268"/>
    <cellStyle name="差_2007年结算已定项目对账单 2" xfId="269"/>
    <cellStyle name="差_2007年结算已定项目对账单_2017年预算草案（债务）" xfId="270"/>
    <cellStyle name="差_2007年结算已定项目对账单_基金汇总" xfId="271"/>
    <cellStyle name="差_2007年结算已定项目对账单_收入汇总" xfId="272"/>
    <cellStyle name="差_2007年结算已定项目对账单_支出汇总" xfId="273"/>
    <cellStyle name="差_2007年中央财政与河南省财政年终决算结算单" xfId="274"/>
    <cellStyle name="差_2007年中央财政与河南省财政年终决算结算单 2" xfId="275"/>
    <cellStyle name="差_2007年中央财政与河南省财政年终决算结算单_2017年预算草案（债务）" xfId="276"/>
    <cellStyle name="差_2007年中央财政与河南省财政年终决算结算单_基金汇总" xfId="277"/>
    <cellStyle name="差_2007年中央财政与河南省财政年终决算结算单_收入汇总" xfId="278"/>
    <cellStyle name="差_2007年中央财政与河南省财政年终决算结算单_支出汇总" xfId="279"/>
    <cellStyle name="差_2008年财政收支预算草案(1.4)" xfId="280"/>
    <cellStyle name="差_2008年财政收支预算草案(1.4) 2" xfId="281"/>
    <cellStyle name="差_2008年财政收支预算草案(1.4)_2017年预算草案（债务）" xfId="282"/>
    <cellStyle name="差_2008年财政收支预算草案(1.4)_基金汇总" xfId="283"/>
    <cellStyle name="差_2008年财政收支预算草案(1.4)_收入汇总" xfId="284"/>
    <cellStyle name="差_2008年财政收支预算草案(1.4)_支出汇总" xfId="285"/>
    <cellStyle name="差_2009年财力测算情况11.19" xfId="286"/>
    <cellStyle name="差_2009年财力测算情况11.19_基金汇总" xfId="287"/>
    <cellStyle name="差_2009年财力测算情况11.19_收入汇总" xfId="288"/>
    <cellStyle name="差_2009年财力测算情况11.19_支出汇总" xfId="289"/>
    <cellStyle name="差_2009年结算（最终）" xfId="290"/>
    <cellStyle name="差_2009年结算（最终）_基金汇总" xfId="291"/>
    <cellStyle name="差_2009年结算（最终）_收入汇总" xfId="292"/>
    <cellStyle name="差_2009年结算（最终）_支出汇总" xfId="293"/>
    <cellStyle name="差_2010年收入预测表（20091218)）" xfId="294"/>
    <cellStyle name="差_2010年收入预测表（20091218)）_基金汇总" xfId="295"/>
    <cellStyle name="差_2010年收入预测表（20091218)）_收入汇总" xfId="296"/>
    <cellStyle name="差_2010年收入预测表（20091218)）_支出汇总" xfId="297"/>
    <cellStyle name="差_2010年收入预测表（20091219)）" xfId="298"/>
    <cellStyle name="差_2010年收入预测表（20091219)）_基金汇总" xfId="299"/>
    <cellStyle name="差_2010年收入预测表（20091219)）_收入汇总" xfId="300"/>
    <cellStyle name="差_2010年收入预测表（20091219)）_支出汇总" xfId="301"/>
    <cellStyle name="差_2010年收入预测表（20091230)）" xfId="302"/>
    <cellStyle name="差_2010年收入预测表（20091230)）_基金汇总" xfId="303"/>
    <cellStyle name="差_2010年收入预测表（20091230)）_收入汇总" xfId="304"/>
    <cellStyle name="差_2010年收入预测表（20091230)）_支出汇总" xfId="305"/>
    <cellStyle name="差_2010省级行政性收费专项收入批复" xfId="306"/>
    <cellStyle name="差_2010省级行政性收费专项收入批复_基金汇总" xfId="307"/>
    <cellStyle name="差_2010省级行政性收费专项收入批复_收入汇总" xfId="308"/>
    <cellStyle name="差_2010省级行政性收费专项收入批复_支出汇总" xfId="309"/>
    <cellStyle name="差_20111127汇报附表（8张）" xfId="310"/>
    <cellStyle name="差_20111127汇报附表（8张）_基金汇总" xfId="311"/>
    <cellStyle name="差_20111127汇报附表（8张）_收入汇总" xfId="312"/>
    <cellStyle name="差_20111127汇报附表（8张）_支出汇总" xfId="313"/>
    <cellStyle name="差_2011年全省及省级预计2011-12-12" xfId="314"/>
    <cellStyle name="差_2011年全省及省级预计2011-12-12_基金汇总" xfId="315"/>
    <cellStyle name="差_2011年全省及省级预计2011-12-12_收入汇总" xfId="316"/>
    <cellStyle name="差_2011年全省及省级预计2011-12-12_支出汇总" xfId="317"/>
    <cellStyle name="差_2011年预算表格2010.12.9" xfId="318"/>
    <cellStyle name="差_2011年预算表格2010.12.9 2" xfId="319"/>
    <cellStyle name="差_2011年预算表格2010.12.9_2017年预算草案（债务）" xfId="320"/>
    <cellStyle name="差_2011年预算表格2010.12.9_基金汇总" xfId="321"/>
    <cellStyle name="差_2011年预算表格2010.12.9_收入汇总" xfId="322"/>
    <cellStyle name="差_2011年预算表格2010.12.9_支出汇总" xfId="323"/>
    <cellStyle name="差_2011年预算大表11-26" xfId="324"/>
    <cellStyle name="差_2011年预算大表11-26 2" xfId="325"/>
    <cellStyle name="差_2011年预算大表11-26_2017年预算草案（债务）" xfId="326"/>
    <cellStyle name="差_2011年预算大表11-26_基金汇总" xfId="327"/>
    <cellStyle name="差_2011年预算大表11-26_收入汇总" xfId="328"/>
    <cellStyle name="差_2011年预算大表11-26_支出汇总" xfId="329"/>
    <cellStyle name="差_2012年省级一般预算收入计划" xfId="330"/>
    <cellStyle name="差_20160105省级2016年预算情况表（最新）" xfId="331"/>
    <cellStyle name="差_20160105省级2016年预算情况表（最新） 2" xfId="332"/>
    <cellStyle name="差_20160105省级2016年预算情况表（最新）_2017年预算草案（债务）" xfId="333"/>
    <cellStyle name="差_20160105省级2016年预算情况表（最新）_基金汇总" xfId="334"/>
    <cellStyle name="差_20160105省级2016年预算情况表（最新）_收入汇总" xfId="335"/>
    <cellStyle name="差_20160105省级2016年预算情况表（最新）_支出汇总" xfId="336"/>
    <cellStyle name="差_2016-2017全省国资预算" xfId="337"/>
    <cellStyle name="差_2016年财政专项清理表" xfId="338"/>
    <cellStyle name="差_2016年预算表格（公式）" xfId="339"/>
    <cellStyle name="差_20170103省级2017年预算情况表" xfId="340"/>
    <cellStyle name="差_2017年预算草案（债务）" xfId="341"/>
    <cellStyle name="差_Book1" xfId="342"/>
    <cellStyle name="差_Book1_基金汇总" xfId="343"/>
    <cellStyle name="差_Book1_收入汇总" xfId="344"/>
    <cellStyle name="差_Book1_支出汇总" xfId="345"/>
    <cellStyle name="差_Xl0000068" xfId="346"/>
    <cellStyle name="差_Xl0000068 2" xfId="347"/>
    <cellStyle name="差_Xl0000068_2017年预算草案（债务）" xfId="348"/>
    <cellStyle name="差_Xl0000068_基金汇总" xfId="349"/>
    <cellStyle name="差_Xl0000068_收入汇总" xfId="350"/>
    <cellStyle name="差_Xl0000068_支出汇总" xfId="351"/>
    <cellStyle name="差_Xl0000071" xfId="352"/>
    <cellStyle name="差_Xl0000071 2" xfId="353"/>
    <cellStyle name="差_Xl0000071_2017年预算草案（债务）" xfId="354"/>
    <cellStyle name="差_Xl0000071_基金汇总" xfId="355"/>
    <cellStyle name="差_Xl0000071_收入汇总" xfId="356"/>
    <cellStyle name="差_Xl0000071_支出汇总" xfId="357"/>
    <cellStyle name="差_Xl0000302" xfId="358"/>
    <cellStyle name="差_财政厅编制用表（2011年报省人大）" xfId="359"/>
    <cellStyle name="差_财政厅编制用表（2011年报省人大） 2" xfId="360"/>
    <cellStyle name="差_财政厅编制用表（2011年报省人大）_2017年预算草案（债务）" xfId="361"/>
    <cellStyle name="差_财政厅编制用表（2011年报省人大）_基金汇总" xfId="362"/>
    <cellStyle name="差_财政厅编制用表（2011年报省人大）_收入汇总" xfId="363"/>
    <cellStyle name="差_财政厅编制用表（2011年报省人大）_支出汇总" xfId="364"/>
    <cellStyle name="差_国有资本经营预算（2011年报省人大）" xfId="365"/>
    <cellStyle name="差_国有资本经营预算（2011年报省人大） 2" xfId="366"/>
    <cellStyle name="差_国有资本经营预算（2011年报省人大）_2017年预算草案（债务）" xfId="367"/>
    <cellStyle name="差_国有资本经营预算（2011年报省人大）_基金汇总" xfId="368"/>
    <cellStyle name="差_国有资本经营预算（2011年报省人大）_收入汇总" xfId="369"/>
    <cellStyle name="差_国有资本经营预算（2011年报省人大）_支出汇总" xfId="370"/>
    <cellStyle name="差_河南省----2009-05-21（补充数据）" xfId="371"/>
    <cellStyle name="差_河南省----2009-05-21（补充数据） 2" xfId="372"/>
    <cellStyle name="差_河南省----2009-05-21（补充数据）_2017年预算草案（债务）" xfId="373"/>
    <cellStyle name="差_河南省----2009-05-21（补充数据）_基金汇总" xfId="374"/>
    <cellStyle name="差_河南省----2009-05-21（补充数据）_收入汇总" xfId="375"/>
    <cellStyle name="差_河南省----2009-05-21（补充数据）_支出汇总" xfId="376"/>
    <cellStyle name="差_基金安排表" xfId="377"/>
    <cellStyle name="差_基金汇总" xfId="378"/>
    <cellStyle name="差_津补贴保障测算(5.21)" xfId="379"/>
    <cellStyle name="差_津补贴保障测算(5.21)_基金汇总" xfId="380"/>
    <cellStyle name="差_津补贴保障测算(5.21)_收入汇总" xfId="381"/>
    <cellStyle name="差_津补贴保障测算(5.21)_支出汇总" xfId="382"/>
    <cellStyle name="差_商品交易所2006--2008年税收" xfId="383"/>
    <cellStyle name="差_商品交易所2006--2008年税收 2" xfId="384"/>
    <cellStyle name="差_商品交易所2006--2008年税收_2017年预算草案（债务）" xfId="385"/>
    <cellStyle name="差_商品交易所2006--2008年税收_基金汇总" xfId="386"/>
    <cellStyle name="差_商品交易所2006--2008年税收_收入汇总" xfId="387"/>
    <cellStyle name="差_商品交易所2006--2008年税收_支出汇总" xfId="388"/>
    <cellStyle name="差_省电力2008年 工作表" xfId="389"/>
    <cellStyle name="差_省电力2008年 工作表 2" xfId="390"/>
    <cellStyle name="差_省电力2008年 工作表_2017年预算草案（债务）" xfId="391"/>
    <cellStyle name="差_省电力2008年 工作表_基金汇总" xfId="392"/>
    <cellStyle name="差_省电力2008年 工作表_收入汇总" xfId="393"/>
    <cellStyle name="差_省电力2008年 工作表_支出汇总" xfId="394"/>
    <cellStyle name="差_省级国有资本经营预算表" xfId="395"/>
    <cellStyle name="差_省级明细" xfId="396"/>
    <cellStyle name="差_省级明细 2" xfId="397"/>
    <cellStyle name="差_省级明细_1.3日 2017年预算草案 - 副本" xfId="398"/>
    <cellStyle name="差_省级明细_2016-2017全省国资预算" xfId="399"/>
    <cellStyle name="差_省级明细_2016年预算草案" xfId="400"/>
    <cellStyle name="差_省级明细_2016年预算草案1.13" xfId="401"/>
    <cellStyle name="差_省级明细_2016年预算草案1.13 2" xfId="402"/>
    <cellStyle name="差_省级明细_2016年预算草案1.13_2017年预算草案（债务）" xfId="403"/>
    <cellStyle name="差_省级明细_2016年预算草案1.13_基金汇总" xfId="404"/>
    <cellStyle name="差_省级明细_2016年预算草案1.13_收入汇总" xfId="405"/>
    <cellStyle name="差_省级明细_2016年预算草案1.13_支出汇总" xfId="406"/>
    <cellStyle name="差_省级明细_2017年财政收支预算" xfId="407"/>
    <cellStyle name="差_省级明细_2017年预算草案（债务）" xfId="408"/>
    <cellStyle name="差_省级明细_2017年预算草案1.4" xfId="409"/>
    <cellStyle name="差_省级明细_23" xfId="410"/>
    <cellStyle name="差_省级明细_23 2" xfId="411"/>
    <cellStyle name="差_省级明细_23_2017年预算草案（债务）" xfId="412"/>
    <cellStyle name="差_省级明细_23_基金汇总" xfId="413"/>
    <cellStyle name="差_省级明细_23_收入汇总" xfId="414"/>
    <cellStyle name="差_省级明细_23_支出汇总" xfId="415"/>
    <cellStyle name="差_省级明细_Book1" xfId="416"/>
    <cellStyle name="差_省级明细_Book1 2" xfId="417"/>
    <cellStyle name="差_省级明细_Book1_2017年预算草案（债务）" xfId="418"/>
    <cellStyle name="差_省级明细_Book1_基金汇总" xfId="419"/>
    <cellStyle name="差_省级明细_Book1_收入汇总" xfId="420"/>
    <cellStyle name="差_省级明细_Book1_支出汇总" xfId="421"/>
    <cellStyle name="差_省级明细_Book3" xfId="422"/>
    <cellStyle name="差_省级明细_Xl0000068" xfId="423"/>
    <cellStyle name="差_省级明细_Xl0000068 2" xfId="424"/>
    <cellStyle name="差_省级明细_Xl0000068_2017年预算草案（债务）" xfId="425"/>
    <cellStyle name="差_省级明细_Xl0000068_基金汇总" xfId="426"/>
    <cellStyle name="差_省级明细_Xl0000068_收入汇总" xfId="427"/>
    <cellStyle name="差_省级明细_Xl0000068_支出汇总" xfId="428"/>
    <cellStyle name="差_省级明细_Xl0000071" xfId="429"/>
    <cellStyle name="差_省级明细_Xl0000071 2" xfId="430"/>
    <cellStyle name="差_省级明细_Xl0000071_2017年预算草案（债务）" xfId="431"/>
    <cellStyle name="差_省级明细_Xl0000071_基金汇总" xfId="432"/>
    <cellStyle name="差_省级明细_Xl0000071_收入汇总" xfId="433"/>
    <cellStyle name="差_省级明细_Xl0000071_支出汇总" xfId="434"/>
    <cellStyle name="差_省级明细_表六七" xfId="435"/>
    <cellStyle name="差_省级明细_代编表" xfId="436"/>
    <cellStyle name="差_省级明细_代编全省支出预算修改" xfId="437"/>
    <cellStyle name="差_省级明细_代编全省支出预算修改 2" xfId="438"/>
    <cellStyle name="差_省级明细_代编全省支出预算修改_2017年预算草案（债务）" xfId="439"/>
    <cellStyle name="差_省级明细_代编全省支出预算修改_基金汇总" xfId="440"/>
    <cellStyle name="差_省级明细_代编全省支出预算修改_收入汇总" xfId="441"/>
    <cellStyle name="差_省级明细_代编全省支出预算修改_支出汇总" xfId="442"/>
    <cellStyle name="差_省级明细_冬梅3" xfId="443"/>
    <cellStyle name="差_省级明细_冬梅3 2" xfId="444"/>
    <cellStyle name="差_省级明细_冬梅3_2017年预算草案（债务）" xfId="445"/>
    <cellStyle name="差_省级明细_冬梅3_基金汇总" xfId="446"/>
    <cellStyle name="差_省级明细_冬梅3_收入汇总" xfId="447"/>
    <cellStyle name="差_省级明细_冬梅3_支出汇总" xfId="448"/>
    <cellStyle name="差_省级明细_复件 表19（梁蕊发）" xfId="449"/>
    <cellStyle name="差_省级明细_副本1.2" xfId="450"/>
    <cellStyle name="差_省级明细_副本1.2 2" xfId="451"/>
    <cellStyle name="差_省级明细_副本1.2_2017年预算草案（债务）" xfId="452"/>
    <cellStyle name="差_省级明细_副本1.2_基金汇总" xfId="453"/>
    <cellStyle name="差_省级明细_副本1.2_收入汇总" xfId="454"/>
    <cellStyle name="差_省级明细_副本1.2_支出汇总" xfId="455"/>
    <cellStyle name="差_省级明细_副本最新" xfId="456"/>
    <cellStyle name="差_省级明细_副本最新 2" xfId="457"/>
    <cellStyle name="差_省级明细_副本最新_2017年预算草案（债务）" xfId="458"/>
    <cellStyle name="差_省级明细_副本最新_基金汇总" xfId="459"/>
    <cellStyle name="差_省级明细_副本最新_收入汇总" xfId="460"/>
    <cellStyle name="差_省级明细_副本最新_支出汇总" xfId="461"/>
    <cellStyle name="差_省级明细_基金表" xfId="462"/>
    <cellStyle name="差_省级明细_基金汇总" xfId="463"/>
    <cellStyle name="差_省级明细_基金最新" xfId="464"/>
    <cellStyle name="差_省级明细_基金最新 2" xfId="465"/>
    <cellStyle name="差_省级明细_基金最新_2017年预算草案（债务）" xfId="466"/>
    <cellStyle name="差_省级明细_基金最新_基金汇总" xfId="467"/>
    <cellStyle name="差_省级明细_基金最新_收入汇总" xfId="468"/>
    <cellStyle name="差_省级明细_基金最新_支出汇总" xfId="469"/>
    <cellStyle name="差_省级明细_基金最终修改支出" xfId="470"/>
    <cellStyle name="差_省级明细_梁蕊要预算局报人大2017年预算草案" xfId="471"/>
    <cellStyle name="差_省级明细_全省收入代编最新" xfId="472"/>
    <cellStyle name="差_省级明细_全省收入代编最新 2" xfId="473"/>
    <cellStyle name="差_省级明细_全省收入代编最新_2017年预算草案（债务）" xfId="474"/>
    <cellStyle name="差_省级明细_全省收入代编最新_基金汇总" xfId="475"/>
    <cellStyle name="差_省级明细_全省收入代编最新_收入汇总" xfId="476"/>
    <cellStyle name="差_省级明细_全省收入代编最新_支出汇总" xfId="477"/>
    <cellStyle name="差_省级明细_全省预算代编" xfId="478"/>
    <cellStyle name="差_省级明细_全省预算代编 2" xfId="479"/>
    <cellStyle name="差_省级明细_全省预算代编_2017年预算草案（债务）" xfId="480"/>
    <cellStyle name="差_省级明细_全省预算代编_基金汇总" xfId="481"/>
    <cellStyle name="差_省级明细_全省预算代编_收入汇总" xfId="482"/>
    <cellStyle name="差_省级明细_全省预算代编_支出汇总" xfId="483"/>
    <cellStyle name="差_省级明细_社保2017年预算草案1.3" xfId="484"/>
    <cellStyle name="差_省级明细_省级国有资本经营预算表" xfId="485"/>
    <cellStyle name="差_省级明细_收入汇总" xfId="486"/>
    <cellStyle name="差_省级明细_政府性基金人大会表格1稿" xfId="487"/>
    <cellStyle name="差_省级明细_政府性基金人大会表格1稿 2" xfId="488"/>
    <cellStyle name="差_省级明细_政府性基金人大会表格1稿_2017年预算草案（债务）" xfId="489"/>
    <cellStyle name="差_省级明细_政府性基金人大会表格1稿_基金汇总" xfId="490"/>
    <cellStyle name="差_省级明细_政府性基金人大会表格1稿_收入汇总" xfId="491"/>
    <cellStyle name="差_省级明细_政府性基金人大会表格1稿_支出汇总" xfId="492"/>
    <cellStyle name="差_省级明细_支出汇总" xfId="493"/>
    <cellStyle name="差_省属监狱人员级别表(驻外)" xfId="494"/>
    <cellStyle name="差_省属监狱人员级别表(驻外)_基金汇总" xfId="495"/>
    <cellStyle name="差_省属监狱人员级别表(驻外)_收入汇总" xfId="496"/>
    <cellStyle name="差_省属监狱人员级别表(驻外)_支出汇总" xfId="497"/>
    <cellStyle name="差_收入汇总" xfId="498"/>
    <cellStyle name="差_支出汇总" xfId="499"/>
    <cellStyle name="常规" xfId="0" builtinId="0"/>
    <cellStyle name="常规 10" xfId="500"/>
    <cellStyle name="常规 10 2" xfId="501"/>
    <cellStyle name="常规 10_鹤壁市开发区2017年相关数据统计表报市局" xfId="502"/>
    <cellStyle name="常规 11" xfId="503"/>
    <cellStyle name="常规 11 2" xfId="504"/>
    <cellStyle name="常规 11_鹤壁市开发区2017年相关数据统计表报市局" xfId="505"/>
    <cellStyle name="常规 12" xfId="506"/>
    <cellStyle name="常规 13" xfId="507"/>
    <cellStyle name="常规 13 2" xfId="508"/>
    <cellStyle name="常规 13_2017年预算草案（债务）" xfId="509"/>
    <cellStyle name="常规 14" xfId="510"/>
    <cellStyle name="常规 15" xfId="511"/>
    <cellStyle name="常规 16" xfId="512"/>
    <cellStyle name="常规 17" xfId="7"/>
    <cellStyle name="常规 2" xfId="513"/>
    <cellStyle name="常规 2 2" xfId="514"/>
    <cellStyle name="常规 2 2 2" xfId="515"/>
    <cellStyle name="常规 2 2 3" xfId="516"/>
    <cellStyle name="常规 2 2 4" xfId="517"/>
    <cellStyle name="常规 2 3" xfId="518"/>
    <cellStyle name="常规 2 3 2" xfId="519"/>
    <cellStyle name="常规 2 4" xfId="520"/>
    <cellStyle name="常规 2 5" xfId="521"/>
    <cellStyle name="常规 2 6" xfId="522"/>
    <cellStyle name="常规 2 7" xfId="523"/>
    <cellStyle name="常规 2_2009年结算（最终）" xfId="524"/>
    <cellStyle name="常规 23 2" xfId="525"/>
    <cellStyle name="常规 29" xfId="526"/>
    <cellStyle name="常规 3" xfId="527"/>
    <cellStyle name="常规 3 2" xfId="528"/>
    <cellStyle name="常规 3 2 2" xfId="529"/>
    <cellStyle name="常规 3 3" xfId="530"/>
    <cellStyle name="常规 3 4" xfId="531"/>
    <cellStyle name="常规 3 5" xfId="532"/>
    <cellStyle name="常规 4" xfId="533"/>
    <cellStyle name="常规 4 2" xfId="534"/>
    <cellStyle name="常规 4 2 2" xfId="535"/>
    <cellStyle name="常规 4 3" xfId="536"/>
    <cellStyle name="常规 4 4" xfId="537"/>
    <cellStyle name="常规 4 5" xfId="538"/>
    <cellStyle name="常规 4 6" xfId="539"/>
    <cellStyle name="常规 5" xfId="540"/>
    <cellStyle name="常规 5 2" xfId="541"/>
    <cellStyle name="常规 5 3" xfId="542"/>
    <cellStyle name="常规 5 4" xfId="543"/>
    <cellStyle name="常规 6" xfId="544"/>
    <cellStyle name="常规 6 2" xfId="545"/>
    <cellStyle name="常规 6 3" xfId="546"/>
    <cellStyle name="常规 6 4" xfId="547"/>
    <cellStyle name="常规 6_1.3日 2017年预算草案 - 副本" xfId="548"/>
    <cellStyle name="常规 7" xfId="549"/>
    <cellStyle name="常规 7 2" xfId="550"/>
    <cellStyle name="常规 7 3" xfId="551"/>
    <cellStyle name="常规 8" xfId="552"/>
    <cellStyle name="常规 9" xfId="553"/>
    <cellStyle name="常规 9 2" xfId="554"/>
    <cellStyle name="常规_12-29日省政府常务会议材料附件" xfId="555"/>
    <cellStyle name="常规_2012年国有资本经营预算收支总表" xfId="556"/>
    <cellStyle name="常规_2012年基金收支预算草案12" xfId="557"/>
    <cellStyle name="常规_2017年部门预算及2017-2019年中期财政规划报表定稿" xfId="6"/>
    <cellStyle name="常规_3F939A40737200E6E0530A08AF0800E6" xfId="3"/>
    <cellStyle name="常规_405C3AAC5CC200BEE0530A08AF0800BE" xfId="1"/>
    <cellStyle name="常规_417C619A877700A6E0530A08AF0800A6" xfId="2"/>
    <cellStyle name="常规_417D02D353B900DAE0530A08AF0800DA" xfId="5"/>
    <cellStyle name="常规_Xl0000068" xfId="558"/>
    <cellStyle name="常规_新报表页" xfId="4"/>
    <cellStyle name="超级链接" xfId="559"/>
    <cellStyle name="分级显示行_1_13区汇总" xfId="560"/>
    <cellStyle name="归盒啦_95" xfId="561"/>
    <cellStyle name="好 2" xfId="562"/>
    <cellStyle name="好 2 2" xfId="563"/>
    <cellStyle name="好 2 3" xfId="564"/>
    <cellStyle name="好 2 4" xfId="565"/>
    <cellStyle name="好 3" xfId="566"/>
    <cellStyle name="好 3 2" xfId="567"/>
    <cellStyle name="好 3 3" xfId="568"/>
    <cellStyle name="好_20 2007年河南结算单" xfId="569"/>
    <cellStyle name="好_20 2007年河南结算单 2" xfId="570"/>
    <cellStyle name="好_20 2007年河南结算单_2017年预算草案（债务）" xfId="571"/>
    <cellStyle name="好_20 2007年河南结算单_基金汇总" xfId="572"/>
    <cellStyle name="好_20 2007年河南结算单_收入汇总" xfId="573"/>
    <cellStyle name="好_20 2007年河南结算单_支出汇总" xfId="574"/>
    <cellStyle name="好_2007结算与财力(6.2)" xfId="575"/>
    <cellStyle name="好_2007结算与财力(6.2)_基金汇总" xfId="576"/>
    <cellStyle name="好_2007结算与财力(6.2)_收入汇总" xfId="577"/>
    <cellStyle name="好_2007结算与财力(6.2)_支出汇总" xfId="578"/>
    <cellStyle name="好_2007年结算已定项目对账单" xfId="579"/>
    <cellStyle name="好_2007年结算已定项目对账单 2" xfId="580"/>
    <cellStyle name="好_2007年结算已定项目对账单_2017年预算草案（债务）" xfId="581"/>
    <cellStyle name="好_2007年结算已定项目对账单_基金汇总" xfId="582"/>
    <cellStyle name="好_2007年结算已定项目对账单_收入汇总" xfId="583"/>
    <cellStyle name="好_2007年结算已定项目对账单_支出汇总" xfId="584"/>
    <cellStyle name="好_2007年中央财政与河南省财政年终决算结算单" xfId="585"/>
    <cellStyle name="好_2007年中央财政与河南省财政年终决算结算单 2" xfId="586"/>
    <cellStyle name="好_2007年中央财政与河南省财政年终决算结算单_2017年预算草案（债务）" xfId="587"/>
    <cellStyle name="好_2007年中央财政与河南省财政年终决算结算单_基金汇总" xfId="588"/>
    <cellStyle name="好_2007年中央财政与河南省财政年终决算结算单_收入汇总" xfId="589"/>
    <cellStyle name="好_2007年中央财政与河南省财政年终决算结算单_支出汇总" xfId="590"/>
    <cellStyle name="好_2008年财政收支预算草案(1.4)" xfId="591"/>
    <cellStyle name="好_2008年财政收支预算草案(1.4) 2" xfId="592"/>
    <cellStyle name="好_2008年财政收支预算草案(1.4)_2017年预算草案（债务）" xfId="593"/>
    <cellStyle name="好_2008年财政收支预算草案(1.4)_基金汇总" xfId="594"/>
    <cellStyle name="好_2008年财政收支预算草案(1.4)_收入汇总" xfId="595"/>
    <cellStyle name="好_2008年财政收支预算草案(1.4)_支出汇总" xfId="596"/>
    <cellStyle name="好_2009年财力测算情况11.19" xfId="597"/>
    <cellStyle name="好_2009年财力测算情况11.19_基金汇总" xfId="598"/>
    <cellStyle name="好_2009年财力测算情况11.19_收入汇总" xfId="599"/>
    <cellStyle name="好_2009年财力测算情况11.19_支出汇总" xfId="600"/>
    <cellStyle name="好_2009年结算（最终）" xfId="601"/>
    <cellStyle name="好_2009年结算（最终）_基金汇总" xfId="602"/>
    <cellStyle name="好_2009年结算（最终）_收入汇总" xfId="603"/>
    <cellStyle name="好_2009年结算（最终）_支出汇总" xfId="604"/>
    <cellStyle name="好_2010年收入预测表（20091218)）" xfId="605"/>
    <cellStyle name="好_2010年收入预测表（20091218)）_基金汇总" xfId="606"/>
    <cellStyle name="好_2010年收入预测表（20091218)）_收入汇总" xfId="607"/>
    <cellStyle name="好_2010年收入预测表（20091218)）_支出汇总" xfId="608"/>
    <cellStyle name="好_2010年收入预测表（20091219)）" xfId="609"/>
    <cellStyle name="好_2010年收入预测表（20091219)）_基金汇总" xfId="610"/>
    <cellStyle name="好_2010年收入预测表（20091219)）_收入汇总" xfId="611"/>
    <cellStyle name="好_2010年收入预测表（20091219)）_支出汇总" xfId="612"/>
    <cellStyle name="好_2010年收入预测表（20091230)）" xfId="613"/>
    <cellStyle name="好_2010年收入预测表（20091230)）_基金汇总" xfId="614"/>
    <cellStyle name="好_2010年收入预测表（20091230)）_收入汇总" xfId="615"/>
    <cellStyle name="好_2010年收入预测表（20091230)）_支出汇总" xfId="616"/>
    <cellStyle name="好_2010省级行政性收费专项收入批复" xfId="617"/>
    <cellStyle name="好_2010省级行政性收费专项收入批复_基金汇总" xfId="618"/>
    <cellStyle name="好_2010省级行政性收费专项收入批复_收入汇总" xfId="619"/>
    <cellStyle name="好_2010省级行政性收费专项收入批复_支出汇总" xfId="620"/>
    <cellStyle name="好_20111127汇报附表（8张）" xfId="621"/>
    <cellStyle name="好_20111127汇报附表（8张）_基金汇总" xfId="622"/>
    <cellStyle name="好_20111127汇报附表（8张）_收入汇总" xfId="623"/>
    <cellStyle name="好_20111127汇报附表（8张）_支出汇总" xfId="624"/>
    <cellStyle name="好_2011年全省及省级预计2011-12-12" xfId="625"/>
    <cellStyle name="好_2011年全省及省级预计2011-12-12_基金汇总" xfId="626"/>
    <cellStyle name="好_2011年全省及省级预计2011-12-12_收入汇总" xfId="627"/>
    <cellStyle name="好_2011年全省及省级预计2011-12-12_支出汇总" xfId="628"/>
    <cellStyle name="好_2011年预算表格2010.12.9" xfId="629"/>
    <cellStyle name="好_2011年预算表格2010.12.9 2" xfId="630"/>
    <cellStyle name="好_2011年预算表格2010.12.9_2017年预算草案（债务）" xfId="631"/>
    <cellStyle name="好_2011年预算表格2010.12.9_基金汇总" xfId="632"/>
    <cellStyle name="好_2011年预算表格2010.12.9_收入汇总" xfId="633"/>
    <cellStyle name="好_2011年预算表格2010.12.9_支出汇总" xfId="634"/>
    <cellStyle name="好_2011年预算大表11-26" xfId="635"/>
    <cellStyle name="好_2011年预算大表11-26 2" xfId="636"/>
    <cellStyle name="好_2011年预算大表11-26_2017年预算草案（债务）" xfId="637"/>
    <cellStyle name="好_2011年预算大表11-26_基金汇总" xfId="638"/>
    <cellStyle name="好_2011年预算大表11-26_收入汇总" xfId="639"/>
    <cellStyle name="好_2011年预算大表11-26_支出汇总" xfId="640"/>
    <cellStyle name="好_2012年省级一般预算收入计划" xfId="641"/>
    <cellStyle name="好_20160105省级2016年预算情况表（最新）" xfId="642"/>
    <cellStyle name="好_20160105省级2016年预算情况表（最新） 2" xfId="643"/>
    <cellStyle name="好_20160105省级2016年预算情况表（最新）_2017年预算草案（债务）" xfId="644"/>
    <cellStyle name="好_20160105省级2016年预算情况表（最新）_基金汇总" xfId="645"/>
    <cellStyle name="好_20160105省级2016年预算情况表（最新）_收入汇总" xfId="646"/>
    <cellStyle name="好_20160105省级2016年预算情况表（最新）_支出汇总" xfId="647"/>
    <cellStyle name="好_2016-2017全省国资预算" xfId="648"/>
    <cellStyle name="好_2016年财政专项清理表" xfId="649"/>
    <cellStyle name="好_2016年预算表格（公式）" xfId="650"/>
    <cellStyle name="好_20170103省级2017年预算情况表" xfId="651"/>
    <cellStyle name="好_2017年预算草案（债务）" xfId="652"/>
    <cellStyle name="好_Book1" xfId="653"/>
    <cellStyle name="好_Book1_基金汇总" xfId="654"/>
    <cellStyle name="好_Book1_收入汇总" xfId="655"/>
    <cellStyle name="好_Book1_支出汇总" xfId="656"/>
    <cellStyle name="好_Xl0000068" xfId="657"/>
    <cellStyle name="好_Xl0000068 2" xfId="658"/>
    <cellStyle name="好_Xl0000068_2017年预算草案（债务）" xfId="659"/>
    <cellStyle name="好_Xl0000068_基金汇总" xfId="660"/>
    <cellStyle name="好_Xl0000068_收入汇总" xfId="661"/>
    <cellStyle name="好_Xl0000068_支出汇总" xfId="662"/>
    <cellStyle name="好_Xl0000071" xfId="663"/>
    <cellStyle name="好_Xl0000071 2" xfId="664"/>
    <cellStyle name="好_Xl0000071_2017年预算草案（债务）" xfId="665"/>
    <cellStyle name="好_Xl0000071_基金汇总" xfId="666"/>
    <cellStyle name="好_Xl0000071_收入汇总" xfId="667"/>
    <cellStyle name="好_Xl0000071_支出汇总" xfId="668"/>
    <cellStyle name="好_Xl0000302" xfId="669"/>
    <cellStyle name="好_财政厅编制用表（2011年报省人大）" xfId="670"/>
    <cellStyle name="好_财政厅编制用表（2011年报省人大） 2" xfId="671"/>
    <cellStyle name="好_财政厅编制用表（2011年报省人大）_2017年预算草案（债务）" xfId="672"/>
    <cellStyle name="好_财政厅编制用表（2011年报省人大）_基金汇总" xfId="673"/>
    <cellStyle name="好_财政厅编制用表（2011年报省人大）_收入汇总" xfId="674"/>
    <cellStyle name="好_财政厅编制用表（2011年报省人大）_支出汇总" xfId="675"/>
    <cellStyle name="好_国有资本经营预算（2011年报省人大）" xfId="676"/>
    <cellStyle name="好_国有资本经营预算（2011年报省人大） 2" xfId="677"/>
    <cellStyle name="好_国有资本经营预算（2011年报省人大）_2017年预算草案（债务）" xfId="678"/>
    <cellStyle name="好_国有资本经营预算（2011年报省人大）_基金汇总" xfId="679"/>
    <cellStyle name="好_国有资本经营预算（2011年报省人大）_收入汇总" xfId="680"/>
    <cellStyle name="好_国有资本经营预算（2011年报省人大）_支出汇总" xfId="681"/>
    <cellStyle name="好_河南省----2009-05-21（补充数据）" xfId="682"/>
    <cellStyle name="好_河南省----2009-05-21（补充数据） 2" xfId="683"/>
    <cellStyle name="好_河南省----2009-05-21（补充数据）_2017年预算草案（债务）" xfId="684"/>
    <cellStyle name="好_河南省----2009-05-21（补充数据）_基金汇总" xfId="685"/>
    <cellStyle name="好_河南省----2009-05-21（补充数据）_收入汇总" xfId="686"/>
    <cellStyle name="好_河南省----2009-05-21（补充数据）_支出汇总" xfId="687"/>
    <cellStyle name="好_基金安排表" xfId="688"/>
    <cellStyle name="好_基金汇总" xfId="689"/>
    <cellStyle name="好_津补贴保障测算(5.21)" xfId="690"/>
    <cellStyle name="好_津补贴保障测算(5.21)_基金汇总" xfId="691"/>
    <cellStyle name="好_津补贴保障测算(5.21)_收入汇总" xfId="692"/>
    <cellStyle name="好_津补贴保障测算(5.21)_支出汇总" xfId="693"/>
    <cellStyle name="好_商品交易所2006--2008年税收" xfId="694"/>
    <cellStyle name="好_商品交易所2006--2008年税收 2" xfId="695"/>
    <cellStyle name="好_商品交易所2006--2008年税收_2017年预算草案（债务）" xfId="696"/>
    <cellStyle name="好_商品交易所2006--2008年税收_基金汇总" xfId="697"/>
    <cellStyle name="好_商品交易所2006--2008年税收_收入汇总" xfId="698"/>
    <cellStyle name="好_商品交易所2006--2008年税收_支出汇总" xfId="699"/>
    <cellStyle name="好_省电力2008年 工作表" xfId="700"/>
    <cellStyle name="好_省电力2008年 工作表 2" xfId="701"/>
    <cellStyle name="好_省电力2008年 工作表_2017年预算草案（债务）" xfId="702"/>
    <cellStyle name="好_省电力2008年 工作表_基金汇总" xfId="703"/>
    <cellStyle name="好_省电力2008年 工作表_收入汇总" xfId="704"/>
    <cellStyle name="好_省电力2008年 工作表_支出汇总" xfId="705"/>
    <cellStyle name="好_省级国有资本经营预算表" xfId="706"/>
    <cellStyle name="好_省级明细" xfId="707"/>
    <cellStyle name="好_省级明细 2" xfId="708"/>
    <cellStyle name="好_省级明细_1.3日 2017年预算草案 - 副本" xfId="709"/>
    <cellStyle name="好_省级明细_2016-2017全省国资预算" xfId="710"/>
    <cellStyle name="好_省级明细_2016年预算草案" xfId="711"/>
    <cellStyle name="好_省级明细_2016年预算草案1.13" xfId="712"/>
    <cellStyle name="好_省级明细_2016年预算草案1.13 2" xfId="713"/>
    <cellStyle name="好_省级明细_2016年预算草案1.13_2017年预算草案（债务）" xfId="714"/>
    <cellStyle name="好_省级明细_2016年预算草案1.13_基金汇总" xfId="715"/>
    <cellStyle name="好_省级明细_2016年预算草案1.13_收入汇总" xfId="716"/>
    <cellStyle name="好_省级明细_2016年预算草案1.13_支出汇总" xfId="717"/>
    <cellStyle name="好_省级明细_2017年财政收支预算" xfId="718"/>
    <cellStyle name="好_省级明细_2017年预算草案（债务）" xfId="719"/>
    <cellStyle name="好_省级明细_2017年预算草案1.4" xfId="720"/>
    <cellStyle name="好_省级明细_23" xfId="721"/>
    <cellStyle name="好_省级明细_23 2" xfId="722"/>
    <cellStyle name="好_省级明细_23_2017年预算草案（债务）" xfId="723"/>
    <cellStyle name="好_省级明细_23_基金汇总" xfId="724"/>
    <cellStyle name="好_省级明细_23_收入汇总" xfId="725"/>
    <cellStyle name="好_省级明细_23_支出汇总" xfId="726"/>
    <cellStyle name="好_省级明细_Book1" xfId="727"/>
    <cellStyle name="好_省级明细_Book1 2" xfId="728"/>
    <cellStyle name="好_省级明细_Book1_2017年预算草案（债务）" xfId="729"/>
    <cellStyle name="好_省级明细_Book1_基金汇总" xfId="730"/>
    <cellStyle name="好_省级明细_Book1_收入汇总" xfId="731"/>
    <cellStyle name="好_省级明细_Book1_支出汇总" xfId="732"/>
    <cellStyle name="好_省级明细_Book3" xfId="733"/>
    <cellStyle name="好_省级明细_Xl0000068" xfId="734"/>
    <cellStyle name="好_省级明细_Xl0000068 2" xfId="735"/>
    <cellStyle name="好_省级明细_Xl0000068_2017年预算草案（债务）" xfId="736"/>
    <cellStyle name="好_省级明细_Xl0000068_基金汇总" xfId="737"/>
    <cellStyle name="好_省级明细_Xl0000068_收入汇总" xfId="738"/>
    <cellStyle name="好_省级明细_Xl0000068_支出汇总" xfId="739"/>
    <cellStyle name="好_省级明细_Xl0000071" xfId="740"/>
    <cellStyle name="好_省级明细_Xl0000071 2" xfId="741"/>
    <cellStyle name="好_省级明细_Xl0000071_2017年预算草案（债务）" xfId="742"/>
    <cellStyle name="好_省级明细_Xl0000071_基金汇总" xfId="743"/>
    <cellStyle name="好_省级明细_Xl0000071_收入汇总" xfId="744"/>
    <cellStyle name="好_省级明细_Xl0000071_支出汇总" xfId="745"/>
    <cellStyle name="好_省级明细_表六七" xfId="746"/>
    <cellStyle name="好_省级明细_代编表" xfId="747"/>
    <cellStyle name="好_省级明细_代编全省支出预算修改" xfId="748"/>
    <cellStyle name="好_省级明细_代编全省支出预算修改 2" xfId="749"/>
    <cellStyle name="好_省级明细_代编全省支出预算修改_2017年预算草案（债务）" xfId="750"/>
    <cellStyle name="好_省级明细_代编全省支出预算修改_基金汇总" xfId="751"/>
    <cellStyle name="好_省级明细_代编全省支出预算修改_收入汇总" xfId="752"/>
    <cellStyle name="好_省级明细_代编全省支出预算修改_支出汇总" xfId="753"/>
    <cellStyle name="好_省级明细_冬梅3" xfId="754"/>
    <cellStyle name="好_省级明细_冬梅3 2" xfId="755"/>
    <cellStyle name="好_省级明细_冬梅3_2017年预算草案（债务）" xfId="756"/>
    <cellStyle name="好_省级明细_冬梅3_基金汇总" xfId="757"/>
    <cellStyle name="好_省级明细_冬梅3_收入汇总" xfId="758"/>
    <cellStyle name="好_省级明细_冬梅3_支出汇总" xfId="759"/>
    <cellStyle name="好_省级明细_复件 表19（梁蕊发）" xfId="760"/>
    <cellStyle name="好_省级明细_副本1.2" xfId="761"/>
    <cellStyle name="好_省级明细_副本1.2 2" xfId="762"/>
    <cellStyle name="好_省级明细_副本1.2_2017年预算草案（债务）" xfId="763"/>
    <cellStyle name="好_省级明细_副本1.2_基金汇总" xfId="764"/>
    <cellStyle name="好_省级明细_副本1.2_收入汇总" xfId="765"/>
    <cellStyle name="好_省级明细_副本1.2_支出汇总" xfId="766"/>
    <cellStyle name="好_省级明细_副本最新" xfId="767"/>
    <cellStyle name="好_省级明细_副本最新 2" xfId="768"/>
    <cellStyle name="好_省级明细_副本最新_2017年预算草案（债务）" xfId="769"/>
    <cellStyle name="好_省级明细_副本最新_基金汇总" xfId="770"/>
    <cellStyle name="好_省级明细_副本最新_收入汇总" xfId="771"/>
    <cellStyle name="好_省级明细_副本最新_支出汇总" xfId="772"/>
    <cellStyle name="好_省级明细_基金表" xfId="773"/>
    <cellStyle name="好_省级明细_基金汇总" xfId="774"/>
    <cellStyle name="好_省级明细_基金最新" xfId="775"/>
    <cellStyle name="好_省级明细_基金最新 2" xfId="776"/>
    <cellStyle name="好_省级明细_基金最新_2017年预算草案（债务）" xfId="777"/>
    <cellStyle name="好_省级明细_基金最新_基金汇总" xfId="778"/>
    <cellStyle name="好_省级明细_基金最新_收入汇总" xfId="779"/>
    <cellStyle name="好_省级明细_基金最新_支出汇总" xfId="780"/>
    <cellStyle name="好_省级明细_基金最终修改支出" xfId="781"/>
    <cellStyle name="好_省级明细_梁蕊要预算局报人大2017年预算草案" xfId="782"/>
    <cellStyle name="好_省级明细_全省收入代编最新" xfId="783"/>
    <cellStyle name="好_省级明细_全省收入代编最新 2" xfId="784"/>
    <cellStyle name="好_省级明细_全省收入代编最新_2017年预算草案（债务）" xfId="785"/>
    <cellStyle name="好_省级明细_全省收入代编最新_基金汇总" xfId="786"/>
    <cellStyle name="好_省级明细_全省收入代编最新_收入汇总" xfId="787"/>
    <cellStyle name="好_省级明细_全省收入代编最新_支出汇总" xfId="788"/>
    <cellStyle name="好_省级明细_全省预算代编" xfId="789"/>
    <cellStyle name="好_省级明细_全省预算代编 2" xfId="790"/>
    <cellStyle name="好_省级明细_全省预算代编_2017年预算草案（债务）" xfId="791"/>
    <cellStyle name="好_省级明细_全省预算代编_基金汇总" xfId="792"/>
    <cellStyle name="好_省级明细_全省预算代编_收入汇总" xfId="793"/>
    <cellStyle name="好_省级明细_全省预算代编_支出汇总" xfId="794"/>
    <cellStyle name="好_省级明细_社保2017年预算草案1.3" xfId="795"/>
    <cellStyle name="好_省级明细_省级国有资本经营预算表" xfId="796"/>
    <cellStyle name="好_省级明细_收入汇总" xfId="797"/>
    <cellStyle name="好_省级明细_政府性基金人大会表格1稿" xfId="798"/>
    <cellStyle name="好_省级明细_政府性基金人大会表格1稿 2" xfId="799"/>
    <cellStyle name="好_省级明细_政府性基金人大会表格1稿_2017年预算草案（债务）" xfId="800"/>
    <cellStyle name="好_省级明细_政府性基金人大会表格1稿_基金汇总" xfId="801"/>
    <cellStyle name="好_省级明细_政府性基金人大会表格1稿_收入汇总" xfId="802"/>
    <cellStyle name="好_省级明细_政府性基金人大会表格1稿_支出汇总" xfId="803"/>
    <cellStyle name="好_省级明细_支出汇总" xfId="804"/>
    <cellStyle name="好_省属监狱人员级别表(驻外)" xfId="805"/>
    <cellStyle name="好_省属监狱人员级别表(驻外)_基金汇总" xfId="806"/>
    <cellStyle name="好_省属监狱人员级别表(驻外)_收入汇总" xfId="807"/>
    <cellStyle name="好_省属监狱人员级别表(驻外)_支出汇总" xfId="808"/>
    <cellStyle name="好_收入汇总" xfId="809"/>
    <cellStyle name="好_支出汇总" xfId="810"/>
    <cellStyle name="后继超级链接" xfId="811"/>
    <cellStyle name="后继超链接" xfId="812"/>
    <cellStyle name="汇总 2" xfId="813"/>
    <cellStyle name="汇总 2 2" xfId="814"/>
    <cellStyle name="汇总 2 3" xfId="815"/>
    <cellStyle name="汇总 2 4" xfId="816"/>
    <cellStyle name="汇总 2_1.3日 2017年预算草案 - 副本" xfId="817"/>
    <cellStyle name="汇总 3" xfId="818"/>
    <cellStyle name="汇总 3 2" xfId="819"/>
    <cellStyle name="汇总 3_1.3日 2017年预算草案 - 副本" xfId="820"/>
    <cellStyle name="汇总 4" xfId="821"/>
    <cellStyle name="货币 2" xfId="822"/>
    <cellStyle name="计算 2" xfId="823"/>
    <cellStyle name="计算 2 2" xfId="824"/>
    <cellStyle name="计算 2 3" xfId="825"/>
    <cellStyle name="计算 2 4" xfId="826"/>
    <cellStyle name="计算 2_1.3日 2017年预算草案 - 副本" xfId="827"/>
    <cellStyle name="计算 3" xfId="828"/>
    <cellStyle name="计算 3 2" xfId="829"/>
    <cellStyle name="计算 3_1.3日 2017年预算草案 - 副本" xfId="830"/>
    <cellStyle name="计算 4" xfId="831"/>
    <cellStyle name="检查单元格 2" xfId="832"/>
    <cellStyle name="检查单元格 2 2" xfId="833"/>
    <cellStyle name="检查单元格 2 3" xfId="834"/>
    <cellStyle name="检查单元格 2 4" xfId="835"/>
    <cellStyle name="检查单元格 2_1.3日 2017年预算草案 - 副本" xfId="836"/>
    <cellStyle name="检查单元格 3" xfId="837"/>
    <cellStyle name="检查单元格 3 2" xfId="838"/>
    <cellStyle name="检查单元格 3_1.3日 2017年预算草案 - 副本" xfId="839"/>
    <cellStyle name="解释性文本 2" xfId="840"/>
    <cellStyle name="解释性文本 2 2" xfId="841"/>
    <cellStyle name="解释性文本 2 3" xfId="842"/>
    <cellStyle name="解释性文本 3" xfId="843"/>
    <cellStyle name="解释性文本 3 2" xfId="844"/>
    <cellStyle name="警告文本 2" xfId="845"/>
    <cellStyle name="警告文本 2 2" xfId="846"/>
    <cellStyle name="警告文本 2 3" xfId="847"/>
    <cellStyle name="警告文本 2 4" xfId="848"/>
    <cellStyle name="警告文本 3" xfId="849"/>
    <cellStyle name="警告文本 3 2" xfId="850"/>
    <cellStyle name="链接单元格 2" xfId="851"/>
    <cellStyle name="链接单元格 2 2" xfId="852"/>
    <cellStyle name="链接单元格 2 3" xfId="853"/>
    <cellStyle name="链接单元格 2_1.3日 2017年预算草案 - 副本" xfId="854"/>
    <cellStyle name="链接单元格 3" xfId="855"/>
    <cellStyle name="链接单元格 3 2" xfId="856"/>
    <cellStyle name="链接单元格 3_1.3日 2017年预算草案 - 副本" xfId="857"/>
    <cellStyle name="霓付 [0]_ +Foil &amp; -FOIL &amp; PAPER" xfId="858"/>
    <cellStyle name="霓付_ +Foil &amp; -FOIL &amp; PAPER" xfId="859"/>
    <cellStyle name="烹拳 [0]_ +Foil &amp; -FOIL &amp; PAPER" xfId="860"/>
    <cellStyle name="烹拳_ +Foil &amp; -FOIL &amp; PAPER" xfId="861"/>
    <cellStyle name="普通_ 白土" xfId="862"/>
    <cellStyle name="千分位[0]_ 白土" xfId="863"/>
    <cellStyle name="千分位_ 白土" xfId="864"/>
    <cellStyle name="千位[0]_(人代会用)" xfId="865"/>
    <cellStyle name="千位_(人代会用)" xfId="866"/>
    <cellStyle name="千位分隔 2" xfId="867"/>
    <cellStyle name="千位分隔 3" xfId="868"/>
    <cellStyle name="千位分隔[0] 2" xfId="869"/>
    <cellStyle name="千位分隔[0] 3" xfId="870"/>
    <cellStyle name="千位分季_新建 Microsoft Excel 工作表" xfId="871"/>
    <cellStyle name="钎霖_4岿角利" xfId="872"/>
    <cellStyle name="强调 1" xfId="873"/>
    <cellStyle name="强调 2" xfId="874"/>
    <cellStyle name="强调 3" xfId="875"/>
    <cellStyle name="强调文字颜色 1 2" xfId="876"/>
    <cellStyle name="强调文字颜色 1 2 2" xfId="877"/>
    <cellStyle name="强调文字颜色 1 2 3" xfId="878"/>
    <cellStyle name="强调文字颜色 1 2 4" xfId="879"/>
    <cellStyle name="强调文字颜色 1 3" xfId="880"/>
    <cellStyle name="强调文字颜色 1 3 2" xfId="881"/>
    <cellStyle name="强调文字颜色 1 4" xfId="882"/>
    <cellStyle name="强调文字颜色 2 2" xfId="883"/>
    <cellStyle name="强调文字颜色 2 2 2" xfId="884"/>
    <cellStyle name="强调文字颜色 2 2 3" xfId="885"/>
    <cellStyle name="强调文字颜色 2 2 4" xfId="886"/>
    <cellStyle name="强调文字颜色 2 3" xfId="887"/>
    <cellStyle name="强调文字颜色 2 3 2" xfId="888"/>
    <cellStyle name="强调文字颜色 3 2" xfId="889"/>
    <cellStyle name="强调文字颜色 3 2 2" xfId="890"/>
    <cellStyle name="强调文字颜色 3 2 3" xfId="891"/>
    <cellStyle name="强调文字颜色 3 2 4" xfId="892"/>
    <cellStyle name="强调文字颜色 3 3" xfId="893"/>
    <cellStyle name="强调文字颜色 3 3 2" xfId="894"/>
    <cellStyle name="强调文字颜色 4 2" xfId="895"/>
    <cellStyle name="强调文字颜色 4 2 2" xfId="896"/>
    <cellStyle name="强调文字颜色 4 2 3" xfId="897"/>
    <cellStyle name="强调文字颜色 4 2 4" xfId="898"/>
    <cellStyle name="强调文字颜色 4 3" xfId="899"/>
    <cellStyle name="强调文字颜色 4 3 2" xfId="900"/>
    <cellStyle name="强调文字颜色 4 4" xfId="901"/>
    <cellStyle name="强调文字颜色 5 2" xfId="902"/>
    <cellStyle name="强调文字颜色 5 2 2" xfId="903"/>
    <cellStyle name="强调文字颜色 5 2 3" xfId="904"/>
    <cellStyle name="强调文字颜色 5 2 4" xfId="905"/>
    <cellStyle name="强调文字颜色 5 3" xfId="906"/>
    <cellStyle name="强调文字颜色 5 3 2" xfId="907"/>
    <cellStyle name="强调文字颜色 6 2" xfId="908"/>
    <cellStyle name="强调文字颜色 6 2 2" xfId="909"/>
    <cellStyle name="强调文字颜色 6 2 3" xfId="910"/>
    <cellStyle name="强调文字颜色 6 2 4" xfId="911"/>
    <cellStyle name="强调文字颜色 6 3" xfId="912"/>
    <cellStyle name="强调文字颜色 6 3 2" xfId="913"/>
    <cellStyle name="适中 2" xfId="914"/>
    <cellStyle name="适中 2 2" xfId="915"/>
    <cellStyle name="适中 2 3" xfId="916"/>
    <cellStyle name="适中 2 4" xfId="917"/>
    <cellStyle name="适中 3" xfId="918"/>
    <cellStyle name="适中 3 2" xfId="919"/>
    <cellStyle name="输出 2" xfId="920"/>
    <cellStyle name="输出 2 2" xfId="921"/>
    <cellStyle name="输出 2 3" xfId="922"/>
    <cellStyle name="输出 2 4" xfId="923"/>
    <cellStyle name="输出 2_1.3日 2017年预算草案 - 副本" xfId="924"/>
    <cellStyle name="输出 3" xfId="925"/>
    <cellStyle name="输出 3 2" xfId="926"/>
    <cellStyle name="输出 3_1.3日 2017年预算草案 - 副本" xfId="927"/>
    <cellStyle name="输出 4" xfId="928"/>
    <cellStyle name="输入 2" xfId="929"/>
    <cellStyle name="输入 2 2" xfId="930"/>
    <cellStyle name="输入 2 3" xfId="931"/>
    <cellStyle name="输入 2 4" xfId="932"/>
    <cellStyle name="输入 2_1.3日 2017年预算草案 - 副本" xfId="933"/>
    <cellStyle name="输入 3" xfId="934"/>
    <cellStyle name="输入 3 2" xfId="935"/>
    <cellStyle name="输入 3_1.3日 2017年预算草案 - 副本" xfId="936"/>
    <cellStyle name="数字" xfId="937"/>
    <cellStyle name="未定义" xfId="938"/>
    <cellStyle name="未定义 2" xfId="939"/>
    <cellStyle name="小数" xfId="940"/>
    <cellStyle name="样式 1" xfId="941"/>
    <cellStyle name="样式 1 2" xfId="942"/>
    <cellStyle name="样式 1_20170103省级2017年预算情况表" xfId="943"/>
    <cellStyle name="着色 1" xfId="944"/>
    <cellStyle name="着色 2" xfId="945"/>
    <cellStyle name="着色 3" xfId="946"/>
    <cellStyle name="着色 4" xfId="947"/>
    <cellStyle name="着色 5" xfId="948"/>
    <cellStyle name="着色 6" xfId="949"/>
    <cellStyle name="注释 2" xfId="950"/>
    <cellStyle name="注释 2 2" xfId="951"/>
    <cellStyle name="注释 2 3" xfId="952"/>
    <cellStyle name="注释 2 4" xfId="953"/>
    <cellStyle name="注释 2 5" xfId="954"/>
    <cellStyle name="注释 2 6" xfId="955"/>
    <cellStyle name="注释 2_1.3日 2017年预算草案 - 副本" xfId="956"/>
    <cellStyle name="注释 3" xfId="957"/>
    <cellStyle name="注释 3 2" xfId="958"/>
    <cellStyle name="注释 3_1.3日 2017年预算草案 - 副本" xfId="959"/>
    <cellStyle name="콤마 [0]_BOILER-CO1" xfId="960"/>
    <cellStyle name="콤마_BOILER-CO1" xfId="961"/>
    <cellStyle name="통화 [0]_BOILER-CO1" xfId="962"/>
    <cellStyle name="통화_BOILER-CO1" xfId="963"/>
    <cellStyle name="표준_0N-HANDLING " xfId="96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showGridLines="0" showZeros="0" workbookViewId="0">
      <selection activeCell="H8" sqref="H8"/>
    </sheetView>
  </sheetViews>
  <sheetFormatPr defaultColWidth="6.875" defaultRowHeight="11.25"/>
  <cols>
    <col min="1" max="4" width="28.75" style="102" customWidth="1"/>
    <col min="5" max="16384" width="6.875" style="102"/>
  </cols>
  <sheetData>
    <row r="1" spans="1:10" ht="24.95" customHeight="1">
      <c r="A1" s="103" t="s">
        <v>0</v>
      </c>
    </row>
    <row r="2" spans="1:10" ht="24" customHeight="1">
      <c r="A2" s="213" t="s">
        <v>1</v>
      </c>
      <c r="B2" s="213"/>
      <c r="C2" s="213"/>
      <c r="D2" s="213"/>
    </row>
    <row r="3" spans="1:10" ht="15" customHeight="1">
      <c r="A3" s="104"/>
      <c r="B3" s="187"/>
      <c r="C3" s="104"/>
      <c r="D3" s="188"/>
    </row>
    <row r="4" spans="1:10" ht="18" customHeight="1">
      <c r="A4" s="189" t="s">
        <v>2</v>
      </c>
      <c r="B4" s="190"/>
      <c r="C4" s="190"/>
      <c r="D4" s="107" t="s">
        <v>3</v>
      </c>
    </row>
    <row r="5" spans="1:10" ht="31.5" customHeight="1">
      <c r="A5" s="191" t="s">
        <v>4</v>
      </c>
      <c r="B5" s="192" t="s">
        <v>5</v>
      </c>
      <c r="C5" s="192" t="s">
        <v>6</v>
      </c>
      <c r="D5" s="193" t="s">
        <v>5</v>
      </c>
    </row>
    <row r="6" spans="1:10" s="101" customFormat="1" ht="23.25" customHeight="1">
      <c r="A6" s="194" t="s">
        <v>7</v>
      </c>
      <c r="B6" s="114">
        <f>SUM(B7:B9)</f>
        <v>1562.06</v>
      </c>
      <c r="C6" s="195" t="s">
        <v>8</v>
      </c>
      <c r="D6" s="196">
        <f>SUM(D7:D8)</f>
        <v>782.5</v>
      </c>
    </row>
    <row r="7" spans="1:10" s="101" customFormat="1" ht="23.25" customHeight="1">
      <c r="A7" s="194" t="s">
        <v>9</v>
      </c>
      <c r="B7" s="114">
        <f>收入总表!G10</f>
        <v>927.46</v>
      </c>
      <c r="C7" s="197" t="s">
        <v>10</v>
      </c>
      <c r="D7" s="196">
        <f>预算支出总表!E9</f>
        <v>579.87</v>
      </c>
    </row>
    <row r="8" spans="1:10" s="101" customFormat="1" ht="23.25" customHeight="1">
      <c r="A8" s="194" t="s">
        <v>11</v>
      </c>
      <c r="B8" s="114">
        <f>收入总表!J10</f>
        <v>634.6</v>
      </c>
      <c r="C8" s="198" t="s">
        <v>12</v>
      </c>
      <c r="D8" s="196">
        <f>预算支出总表!E17</f>
        <v>202.63</v>
      </c>
    </row>
    <row r="9" spans="1:10" s="101" customFormat="1" ht="23.25" customHeight="1">
      <c r="A9" s="194" t="s">
        <v>13</v>
      </c>
      <c r="B9" s="114">
        <f>收入总表!P10</f>
        <v>0</v>
      </c>
      <c r="C9" s="198" t="s">
        <v>14</v>
      </c>
      <c r="D9" s="196">
        <f>收入总表!E23</f>
        <v>779.56</v>
      </c>
    </row>
    <row r="10" spans="1:10" s="101" customFormat="1" ht="23.25" customHeight="1">
      <c r="A10" s="194" t="s">
        <v>15</v>
      </c>
      <c r="B10" s="114">
        <v>0</v>
      </c>
      <c r="C10" s="198"/>
      <c r="D10" s="199"/>
    </row>
    <row r="11" spans="1:10" s="101" customFormat="1" ht="23.25" customHeight="1">
      <c r="A11" s="200" t="s">
        <v>16</v>
      </c>
      <c r="B11" s="114">
        <v>0</v>
      </c>
      <c r="C11" s="198"/>
      <c r="D11" s="201" t="s">
        <v>17</v>
      </c>
    </row>
    <row r="12" spans="1:10" s="101" customFormat="1" ht="23.25" customHeight="1">
      <c r="A12" s="194" t="s">
        <v>18</v>
      </c>
      <c r="B12" s="114">
        <v>0</v>
      </c>
      <c r="C12" s="198"/>
      <c r="D12" s="199"/>
    </row>
    <row r="13" spans="1:10" ht="23.25" customHeight="1">
      <c r="A13" s="202"/>
      <c r="B13" s="114"/>
      <c r="C13" s="198"/>
      <c r="D13" s="199"/>
      <c r="E13" s="101"/>
      <c r="F13" s="101"/>
    </row>
    <row r="14" spans="1:10" ht="20.100000000000001" customHeight="1">
      <c r="A14" s="202"/>
      <c r="B14" s="114"/>
      <c r="C14" s="126"/>
      <c r="D14" s="203"/>
      <c r="E14" s="101"/>
      <c r="J14" s="101"/>
    </row>
    <row r="15" spans="1:10" ht="20.100000000000001" customHeight="1">
      <c r="A15" s="202"/>
      <c r="B15" s="114"/>
      <c r="C15" s="126"/>
      <c r="D15" s="203"/>
      <c r="E15" s="101"/>
      <c r="F15" s="101"/>
      <c r="G15" s="101"/>
    </row>
    <row r="16" spans="1:10" ht="20.100000000000001" customHeight="1">
      <c r="A16" s="204"/>
      <c r="B16" s="114"/>
      <c r="C16" s="205"/>
      <c r="D16" s="203"/>
      <c r="E16" s="101"/>
      <c r="G16" s="101"/>
      <c r="I16" s="101"/>
      <c r="J16" s="101"/>
    </row>
    <row r="17" spans="1:8" s="101" customFormat="1" ht="20.100000000000001" customHeight="1">
      <c r="A17" s="206" t="s">
        <v>19</v>
      </c>
      <c r="B17" s="134">
        <f>B6+B10+B11+B12</f>
        <v>1562.06</v>
      </c>
      <c r="C17" s="131" t="s">
        <v>20</v>
      </c>
      <c r="D17" s="207">
        <f>D6+D9</f>
        <v>1562.06</v>
      </c>
    </row>
    <row r="18" spans="1:8" s="101" customFormat="1" ht="20.100000000000001" customHeight="1">
      <c r="A18" s="204" t="s">
        <v>21</v>
      </c>
      <c r="B18" s="134">
        <v>0</v>
      </c>
      <c r="C18" s="208" t="s">
        <v>22</v>
      </c>
      <c r="D18" s="207">
        <v>0</v>
      </c>
    </row>
    <row r="19" spans="1:8" s="101" customFormat="1" ht="20.100000000000001" customHeight="1">
      <c r="A19" s="204" t="s">
        <v>23</v>
      </c>
      <c r="B19" s="134">
        <v>0</v>
      </c>
      <c r="C19" s="208" t="s">
        <v>24</v>
      </c>
      <c r="D19" s="207">
        <v>0</v>
      </c>
    </row>
    <row r="20" spans="1:8" s="101" customFormat="1" ht="20.100000000000001" customHeight="1">
      <c r="A20" s="204" t="s">
        <v>25</v>
      </c>
      <c r="B20" s="134">
        <v>0</v>
      </c>
      <c r="C20" s="208" t="s">
        <v>26</v>
      </c>
      <c r="D20" s="207">
        <v>0</v>
      </c>
    </row>
    <row r="21" spans="1:8" s="101" customFormat="1" ht="20.100000000000001" customHeight="1">
      <c r="A21" s="209" t="s">
        <v>27</v>
      </c>
      <c r="B21" s="210"/>
      <c r="C21" s="211" t="s">
        <v>28</v>
      </c>
      <c r="D21" s="212"/>
    </row>
    <row r="22" spans="1:8" ht="9.75" customHeight="1">
      <c r="B22" s="101"/>
    </row>
    <row r="23" spans="1:8">
      <c r="H23" s="101"/>
    </row>
    <row r="26" spans="1:8">
      <c r="C26" s="101"/>
    </row>
    <row r="27" spans="1:8">
      <c r="B27" s="101"/>
    </row>
    <row r="33" spans="10:10">
      <c r="J33" s="101"/>
    </row>
  </sheetData>
  <mergeCells count="1">
    <mergeCell ref="A2:D2"/>
  </mergeCells>
  <phoneticPr fontId="23" type="noConversion"/>
  <printOptions horizontalCentered="1"/>
  <pageMargins left="0.75138888888888899" right="0.75138888888888899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7"/>
  <sheetViews>
    <sheetView showGridLines="0" showZeros="0" workbookViewId="0">
      <pane ySplit="9" topLeftCell="A10" activePane="bottomLeft" state="frozen"/>
      <selection pane="bottomLeft" activeCell="I14" sqref="I14"/>
    </sheetView>
  </sheetViews>
  <sheetFormatPr defaultColWidth="6.875" defaultRowHeight="11.25"/>
  <cols>
    <col min="1" max="3" width="3.75" style="146" customWidth="1"/>
    <col min="4" max="4" width="30.75" style="146" customWidth="1"/>
    <col min="5" max="22" width="7.75" style="146" customWidth="1"/>
    <col min="23" max="246" width="6.875" style="146" customWidth="1"/>
    <col min="247" max="16384" width="6.875" style="146"/>
  </cols>
  <sheetData>
    <row r="1" spans="1:22" ht="24" customHeight="1">
      <c r="A1" s="214" t="s">
        <v>29</v>
      </c>
      <c r="B1" s="214"/>
      <c r="C1" s="214"/>
    </row>
    <row r="2" spans="1:22" ht="18.75" customHeight="1">
      <c r="A2" s="215" t="s">
        <v>30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ht="20.100000000000001" customHeight="1">
      <c r="A3" s="147"/>
      <c r="B3" s="147"/>
      <c r="C3" s="147"/>
      <c r="D3" s="147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V3" s="186" t="s">
        <v>31</v>
      </c>
    </row>
    <row r="4" spans="1:22" ht="20.100000000000001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V4" s="186" t="s">
        <v>3</v>
      </c>
    </row>
    <row r="5" spans="1:22" ht="20.100000000000001" customHeight="1">
      <c r="A5" s="228" t="s">
        <v>32</v>
      </c>
      <c r="B5" s="228"/>
      <c r="C5" s="228"/>
      <c r="D5" s="223" t="s">
        <v>33</v>
      </c>
      <c r="E5" s="219" t="s">
        <v>34</v>
      </c>
      <c r="F5" s="216" t="s">
        <v>35</v>
      </c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8"/>
      <c r="R5" s="219" t="s">
        <v>36</v>
      </c>
      <c r="S5" s="219"/>
      <c r="T5" s="227" t="s">
        <v>37</v>
      </c>
      <c r="U5" s="227" t="s">
        <v>38</v>
      </c>
      <c r="V5" s="219" t="s">
        <v>39</v>
      </c>
    </row>
    <row r="6" spans="1:22" ht="20.100000000000001" customHeight="1">
      <c r="A6" s="228"/>
      <c r="B6" s="228"/>
      <c r="C6" s="228"/>
      <c r="D6" s="223"/>
      <c r="E6" s="219"/>
      <c r="F6" s="219" t="s">
        <v>40</v>
      </c>
      <c r="G6" s="220" t="s">
        <v>41</v>
      </c>
      <c r="H6" s="221"/>
      <c r="I6" s="222"/>
      <c r="J6" s="220" t="s">
        <v>42</v>
      </c>
      <c r="K6" s="217"/>
      <c r="L6" s="217"/>
      <c r="M6" s="217"/>
      <c r="N6" s="217"/>
      <c r="O6" s="218"/>
      <c r="P6" s="219" t="s">
        <v>43</v>
      </c>
      <c r="Q6" s="219" t="s">
        <v>44</v>
      </c>
      <c r="R6" s="219" t="s">
        <v>45</v>
      </c>
      <c r="S6" s="219" t="s">
        <v>46</v>
      </c>
      <c r="T6" s="219"/>
      <c r="U6" s="219"/>
      <c r="V6" s="219"/>
    </row>
    <row r="7" spans="1:22" ht="20.100000000000001" customHeight="1">
      <c r="A7" s="223" t="s">
        <v>47</v>
      </c>
      <c r="B7" s="223" t="s">
        <v>48</v>
      </c>
      <c r="C7" s="223" t="s">
        <v>49</v>
      </c>
      <c r="D7" s="223"/>
      <c r="E7" s="219"/>
      <c r="F7" s="219"/>
      <c r="G7" s="224" t="s">
        <v>50</v>
      </c>
      <c r="H7" s="224" t="s">
        <v>51</v>
      </c>
      <c r="I7" s="224" t="s">
        <v>52</v>
      </c>
      <c r="J7" s="227" t="s">
        <v>53</v>
      </c>
      <c r="K7" s="219" t="s">
        <v>54</v>
      </c>
      <c r="L7" s="219" t="s">
        <v>55</v>
      </c>
      <c r="M7" s="219" t="s">
        <v>56</v>
      </c>
      <c r="N7" s="219" t="s">
        <v>57</v>
      </c>
      <c r="O7" s="227" t="s">
        <v>58</v>
      </c>
      <c r="P7" s="219"/>
      <c r="Q7" s="219"/>
      <c r="R7" s="219"/>
      <c r="S7" s="219"/>
      <c r="T7" s="219"/>
      <c r="U7" s="219"/>
      <c r="V7" s="219"/>
    </row>
    <row r="8" spans="1:22" ht="30" customHeight="1">
      <c r="A8" s="223"/>
      <c r="B8" s="223"/>
      <c r="C8" s="223"/>
      <c r="D8" s="223"/>
      <c r="E8" s="219"/>
      <c r="F8" s="219"/>
      <c r="G8" s="225"/>
      <c r="H8" s="226"/>
      <c r="I8" s="226"/>
      <c r="J8" s="227"/>
      <c r="K8" s="219"/>
      <c r="L8" s="219"/>
      <c r="M8" s="219"/>
      <c r="N8" s="219"/>
      <c r="O8" s="227"/>
      <c r="P8" s="219"/>
      <c r="Q8" s="219"/>
      <c r="R8" s="219"/>
      <c r="S8" s="219"/>
      <c r="T8" s="219"/>
      <c r="U8" s="219"/>
      <c r="V8" s="219"/>
    </row>
    <row r="9" spans="1:22" ht="20.100000000000001" customHeight="1">
      <c r="A9" s="149" t="s">
        <v>59</v>
      </c>
      <c r="B9" s="149" t="s">
        <v>59</v>
      </c>
      <c r="C9" s="149" t="s">
        <v>59</v>
      </c>
      <c r="D9" s="149" t="s">
        <v>59</v>
      </c>
      <c r="E9" s="150">
        <v>1</v>
      </c>
      <c r="F9" s="151">
        <f>E9+1</f>
        <v>2</v>
      </c>
      <c r="G9" s="151">
        <f t="shared" ref="G9:V9" si="0">F9+1</f>
        <v>3</v>
      </c>
      <c r="H9" s="151">
        <f t="shared" si="0"/>
        <v>4</v>
      </c>
      <c r="I9" s="151">
        <f t="shared" si="0"/>
        <v>5</v>
      </c>
      <c r="J9" s="151">
        <f t="shared" si="0"/>
        <v>6</v>
      </c>
      <c r="K9" s="151">
        <f t="shared" si="0"/>
        <v>7</v>
      </c>
      <c r="L9" s="151">
        <f t="shared" si="0"/>
        <v>8</v>
      </c>
      <c r="M9" s="151">
        <f t="shared" si="0"/>
        <v>9</v>
      </c>
      <c r="N9" s="151">
        <f t="shared" si="0"/>
        <v>10</v>
      </c>
      <c r="O9" s="151">
        <f t="shared" si="0"/>
        <v>11</v>
      </c>
      <c r="P9" s="151">
        <f t="shared" si="0"/>
        <v>12</v>
      </c>
      <c r="Q9" s="151">
        <f t="shared" si="0"/>
        <v>13</v>
      </c>
      <c r="R9" s="151">
        <f t="shared" si="0"/>
        <v>14</v>
      </c>
      <c r="S9" s="151">
        <f t="shared" si="0"/>
        <v>15</v>
      </c>
      <c r="T9" s="151">
        <f t="shared" si="0"/>
        <v>16</v>
      </c>
      <c r="U9" s="151">
        <f t="shared" si="0"/>
        <v>17</v>
      </c>
      <c r="V9" s="151">
        <f t="shared" si="0"/>
        <v>18</v>
      </c>
    </row>
    <row r="10" spans="1:22" s="143" customFormat="1" ht="20.100000000000001" customHeight="1">
      <c r="A10" s="152"/>
      <c r="B10" s="152"/>
      <c r="C10" s="152"/>
      <c r="D10" s="153" t="s">
        <v>40</v>
      </c>
      <c r="E10" s="154">
        <f t="shared" ref="E10:V10" si="1">E11+E17+E23</f>
        <v>1562.06</v>
      </c>
      <c r="F10" s="154">
        <f t="shared" si="1"/>
        <v>1562.06</v>
      </c>
      <c r="G10" s="154">
        <f t="shared" si="1"/>
        <v>927.46</v>
      </c>
      <c r="H10" s="154">
        <f t="shared" si="1"/>
        <v>738.46</v>
      </c>
      <c r="I10" s="154">
        <f t="shared" si="1"/>
        <v>189</v>
      </c>
      <c r="J10" s="154">
        <f t="shared" si="1"/>
        <v>634.6</v>
      </c>
      <c r="K10" s="154">
        <f t="shared" si="1"/>
        <v>0</v>
      </c>
      <c r="L10" s="154">
        <f t="shared" si="1"/>
        <v>494.6</v>
      </c>
      <c r="M10" s="154">
        <f t="shared" si="1"/>
        <v>140</v>
      </c>
      <c r="N10" s="154">
        <f t="shared" si="1"/>
        <v>0</v>
      </c>
      <c r="O10" s="154">
        <f t="shared" si="1"/>
        <v>0</v>
      </c>
      <c r="P10" s="154">
        <f t="shared" si="1"/>
        <v>0</v>
      </c>
      <c r="Q10" s="154">
        <f t="shared" si="1"/>
        <v>0</v>
      </c>
      <c r="R10" s="154">
        <f t="shared" si="1"/>
        <v>0</v>
      </c>
      <c r="S10" s="154">
        <f t="shared" si="1"/>
        <v>0</v>
      </c>
      <c r="T10" s="154">
        <f t="shared" si="1"/>
        <v>0</v>
      </c>
      <c r="U10" s="154">
        <f t="shared" si="1"/>
        <v>0</v>
      </c>
      <c r="V10" s="154">
        <f t="shared" si="1"/>
        <v>0</v>
      </c>
    </row>
    <row r="11" spans="1:22" s="143" customFormat="1" ht="20.100000000000001" customHeight="1">
      <c r="A11" s="152"/>
      <c r="B11" s="152"/>
      <c r="C11" s="152"/>
      <c r="D11" s="155" t="s">
        <v>60</v>
      </c>
      <c r="E11" s="154">
        <f t="shared" ref="E11:V11" si="2">SUM(E12:E16)</f>
        <v>579.87</v>
      </c>
      <c r="F11" s="154">
        <f t="shared" si="2"/>
        <v>579.87</v>
      </c>
      <c r="G11" s="154">
        <f t="shared" si="2"/>
        <v>527.87</v>
      </c>
      <c r="H11" s="154">
        <f t="shared" si="2"/>
        <v>527.87</v>
      </c>
      <c r="I11" s="154">
        <f t="shared" si="2"/>
        <v>0</v>
      </c>
      <c r="J11" s="154">
        <f t="shared" si="2"/>
        <v>52</v>
      </c>
      <c r="K11" s="154">
        <f t="shared" si="2"/>
        <v>0</v>
      </c>
      <c r="L11" s="154">
        <f t="shared" si="2"/>
        <v>0</v>
      </c>
      <c r="M11" s="154">
        <f t="shared" si="2"/>
        <v>52</v>
      </c>
      <c r="N11" s="154">
        <f t="shared" si="2"/>
        <v>0</v>
      </c>
      <c r="O11" s="154">
        <f t="shared" si="2"/>
        <v>0</v>
      </c>
      <c r="P11" s="154">
        <f t="shared" si="2"/>
        <v>0</v>
      </c>
      <c r="Q11" s="154">
        <f t="shared" si="2"/>
        <v>0</v>
      </c>
      <c r="R11" s="154">
        <f t="shared" si="2"/>
        <v>0</v>
      </c>
      <c r="S11" s="154">
        <f t="shared" si="2"/>
        <v>0</v>
      </c>
      <c r="T11" s="154">
        <f t="shared" si="2"/>
        <v>0</v>
      </c>
      <c r="U11" s="154">
        <f t="shared" si="2"/>
        <v>0</v>
      </c>
      <c r="V11" s="154">
        <f t="shared" si="2"/>
        <v>0</v>
      </c>
    </row>
    <row r="12" spans="1:22" s="144" customFormat="1" ht="20.100000000000001" customHeight="1">
      <c r="A12" s="79" t="s">
        <v>61</v>
      </c>
      <c r="B12" s="80" t="s">
        <v>62</v>
      </c>
      <c r="C12" s="80" t="s">
        <v>63</v>
      </c>
      <c r="D12" s="156" t="s">
        <v>64</v>
      </c>
      <c r="E12" s="154">
        <f t="shared" ref="E12:E16" si="3">F12+R12</f>
        <v>438.31</v>
      </c>
      <c r="F12" s="154">
        <f t="shared" ref="F12:F16" si="4">G12+J12+P12+Q12</f>
        <v>438.31</v>
      </c>
      <c r="G12" s="157">
        <f t="shared" ref="G12:G15" si="5">H12+I12</f>
        <v>438.31</v>
      </c>
      <c r="H12" s="157">
        <f>预算支出总表!E10+预算支出总表!E11+预算支出总表!E15</f>
        <v>438.31</v>
      </c>
      <c r="I12" s="157">
        <v>0</v>
      </c>
      <c r="J12" s="157">
        <f t="shared" ref="J12:J16" si="6">K12+L12+M12+N12+O12</f>
        <v>0</v>
      </c>
      <c r="K12" s="154">
        <v>0</v>
      </c>
      <c r="L12" s="154"/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7">
        <v>0</v>
      </c>
    </row>
    <row r="13" spans="1:22" s="144" customFormat="1" ht="20.100000000000001" customHeight="1">
      <c r="A13" s="79" t="s">
        <v>65</v>
      </c>
      <c r="B13" s="80" t="s">
        <v>62</v>
      </c>
      <c r="C13" s="80" t="s">
        <v>62</v>
      </c>
      <c r="D13" s="158" t="s">
        <v>66</v>
      </c>
      <c r="E13" s="159">
        <f t="shared" si="3"/>
        <v>71.430000000000007</v>
      </c>
      <c r="F13" s="159">
        <f t="shared" si="4"/>
        <v>71.430000000000007</v>
      </c>
      <c r="G13" s="160">
        <f t="shared" si="5"/>
        <v>71.430000000000007</v>
      </c>
      <c r="H13" s="161">
        <f>预算支出总表!E12</f>
        <v>71.430000000000007</v>
      </c>
      <c r="I13" s="157">
        <v>0</v>
      </c>
      <c r="J13" s="157">
        <f t="shared" si="6"/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7">
        <v>0</v>
      </c>
    </row>
    <row r="14" spans="1:22" s="144" customFormat="1" ht="20.100000000000001" customHeight="1">
      <c r="A14" s="79" t="s">
        <v>67</v>
      </c>
      <c r="B14" s="80" t="s">
        <v>68</v>
      </c>
      <c r="C14" s="80" t="s">
        <v>63</v>
      </c>
      <c r="D14" s="162" t="s">
        <v>69</v>
      </c>
      <c r="E14" s="157">
        <f t="shared" si="3"/>
        <v>17.86</v>
      </c>
      <c r="F14" s="157">
        <f t="shared" si="4"/>
        <v>17.86</v>
      </c>
      <c r="G14" s="157">
        <f t="shared" si="5"/>
        <v>17.86</v>
      </c>
      <c r="H14" s="163">
        <f>预算支出总表!E13</f>
        <v>17.86</v>
      </c>
      <c r="I14" s="180">
        <v>0</v>
      </c>
      <c r="J14" s="157">
        <f t="shared" si="6"/>
        <v>0</v>
      </c>
      <c r="K14" s="154">
        <v>0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7">
        <v>0</v>
      </c>
    </row>
    <row r="15" spans="1:22" s="144" customFormat="1" ht="20.100000000000001" customHeight="1">
      <c r="A15" s="79" t="s">
        <v>67</v>
      </c>
      <c r="B15" s="80" t="s">
        <v>68</v>
      </c>
      <c r="C15" s="80" t="s">
        <v>70</v>
      </c>
      <c r="D15" s="162" t="s">
        <v>71</v>
      </c>
      <c r="E15" s="157">
        <f t="shared" si="3"/>
        <v>0.27</v>
      </c>
      <c r="F15" s="157">
        <f t="shared" si="4"/>
        <v>0.27</v>
      </c>
      <c r="G15" s="157">
        <f t="shared" si="5"/>
        <v>0.27</v>
      </c>
      <c r="H15" s="163">
        <f>预算支出总表!E14</f>
        <v>0.27</v>
      </c>
      <c r="I15" s="180"/>
      <c r="J15" s="157">
        <f t="shared" si="6"/>
        <v>0</v>
      </c>
      <c r="K15" s="159"/>
      <c r="L15" s="159"/>
      <c r="M15" s="154"/>
      <c r="N15" s="154"/>
      <c r="O15" s="154"/>
      <c r="P15" s="154"/>
      <c r="Q15" s="154"/>
      <c r="R15" s="154"/>
      <c r="S15" s="154"/>
      <c r="T15" s="154"/>
      <c r="U15" s="154"/>
      <c r="V15" s="157"/>
    </row>
    <row r="16" spans="1:22" s="144" customFormat="1" ht="20.100000000000001" customHeight="1">
      <c r="A16" s="79" t="s">
        <v>61</v>
      </c>
      <c r="B16" s="80" t="s">
        <v>62</v>
      </c>
      <c r="C16" s="80" t="s">
        <v>70</v>
      </c>
      <c r="D16" s="162" t="s">
        <v>72</v>
      </c>
      <c r="E16" s="157">
        <f t="shared" si="3"/>
        <v>52</v>
      </c>
      <c r="F16" s="157">
        <f t="shared" si="4"/>
        <v>52</v>
      </c>
      <c r="G16" s="157"/>
      <c r="H16" s="163"/>
      <c r="I16" s="182"/>
      <c r="J16" s="154">
        <f t="shared" si="6"/>
        <v>52</v>
      </c>
      <c r="K16" s="157"/>
      <c r="L16" s="180"/>
      <c r="M16" s="183">
        <f>预算支出总表!E16</f>
        <v>52</v>
      </c>
      <c r="N16" s="154"/>
      <c r="O16" s="154"/>
      <c r="P16" s="154"/>
      <c r="Q16" s="154"/>
      <c r="R16" s="154"/>
      <c r="S16" s="154"/>
      <c r="T16" s="154"/>
      <c r="U16" s="154"/>
      <c r="V16" s="157"/>
    </row>
    <row r="17" spans="1:22" s="144" customFormat="1" ht="20.100000000000001" customHeight="1">
      <c r="A17" s="152"/>
      <c r="B17" s="152"/>
      <c r="C17" s="153"/>
      <c r="D17" s="164" t="s">
        <v>73</v>
      </c>
      <c r="E17" s="157">
        <f>F17+R17+S17</f>
        <v>202.63</v>
      </c>
      <c r="F17" s="157">
        <f>G17+J17+P17</f>
        <v>202.63</v>
      </c>
      <c r="G17" s="157">
        <f t="shared" ref="G17:G22" si="7">H17+I17</f>
        <v>179.63</v>
      </c>
      <c r="H17" s="165">
        <f>SUM(H18:H22)</f>
        <v>179.63</v>
      </c>
      <c r="I17" s="165">
        <f t="shared" ref="I17:N17" si="8">SUM(I18:I21)</f>
        <v>0</v>
      </c>
      <c r="J17" s="165">
        <f t="shared" si="8"/>
        <v>23</v>
      </c>
      <c r="K17" s="184">
        <f t="shared" si="8"/>
        <v>0</v>
      </c>
      <c r="L17" s="184">
        <f t="shared" si="8"/>
        <v>0</v>
      </c>
      <c r="M17" s="165">
        <f t="shared" si="8"/>
        <v>23</v>
      </c>
      <c r="N17" s="165">
        <f t="shared" si="8"/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7">
        <v>0</v>
      </c>
    </row>
    <row r="18" spans="1:22" s="144" customFormat="1" ht="20.100000000000001" customHeight="1">
      <c r="A18" s="79" t="s">
        <v>61</v>
      </c>
      <c r="B18" s="80" t="s">
        <v>62</v>
      </c>
      <c r="C18" s="80" t="s">
        <v>63</v>
      </c>
      <c r="D18" s="166" t="s">
        <v>74</v>
      </c>
      <c r="E18" s="157">
        <f t="shared" ref="E18:E22" si="9">F18+R18</f>
        <v>121.6</v>
      </c>
      <c r="F18" s="157">
        <f t="shared" ref="F18:F22" si="10">G18+J18+P18+Q18</f>
        <v>121.6</v>
      </c>
      <c r="G18" s="157">
        <f t="shared" si="7"/>
        <v>121.6</v>
      </c>
      <c r="H18" s="167">
        <f>预算支出总表!E18</f>
        <v>121.6</v>
      </c>
      <c r="I18" s="180">
        <v>0</v>
      </c>
      <c r="J18" s="157">
        <f t="shared" ref="J18:J21" si="11">K18+L18+M18+N18+O18</f>
        <v>0</v>
      </c>
      <c r="K18" s="154">
        <v>0</v>
      </c>
      <c r="L18" s="154">
        <v>0</v>
      </c>
      <c r="M18" s="154">
        <v>0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7">
        <v>0</v>
      </c>
    </row>
    <row r="19" spans="1:22" s="144" customFormat="1" ht="20.100000000000001" customHeight="1">
      <c r="A19" s="79" t="s">
        <v>61</v>
      </c>
      <c r="B19" s="80" t="s">
        <v>62</v>
      </c>
      <c r="C19" s="80" t="s">
        <v>63</v>
      </c>
      <c r="D19" s="166" t="s">
        <v>75</v>
      </c>
      <c r="E19" s="157">
        <f t="shared" si="9"/>
        <v>6.41</v>
      </c>
      <c r="F19" s="157">
        <f t="shared" si="10"/>
        <v>6.41</v>
      </c>
      <c r="G19" s="157">
        <f t="shared" si="7"/>
        <v>6.41</v>
      </c>
      <c r="H19" s="167">
        <f>预算支出总表!E19</f>
        <v>6.41</v>
      </c>
      <c r="I19" s="157"/>
      <c r="J19" s="157">
        <f t="shared" si="11"/>
        <v>0</v>
      </c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</row>
    <row r="20" spans="1:22" s="144" customFormat="1" ht="20.100000000000001" customHeight="1">
      <c r="A20" s="79" t="s">
        <v>61</v>
      </c>
      <c r="B20" s="80" t="s">
        <v>62</v>
      </c>
      <c r="C20" s="80" t="s">
        <v>63</v>
      </c>
      <c r="D20" s="166" t="s">
        <v>76</v>
      </c>
      <c r="E20" s="157">
        <f t="shared" si="9"/>
        <v>5.13</v>
      </c>
      <c r="F20" s="157">
        <f t="shared" si="10"/>
        <v>5.13</v>
      </c>
      <c r="G20" s="157">
        <f t="shared" si="7"/>
        <v>5.13</v>
      </c>
      <c r="H20" s="168">
        <f>预算支出总表!E20</f>
        <v>5.13</v>
      </c>
      <c r="I20" s="157"/>
      <c r="J20" s="157">
        <f t="shared" si="11"/>
        <v>0</v>
      </c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</row>
    <row r="21" spans="1:22" s="144" customFormat="1" ht="20.100000000000001" customHeight="1">
      <c r="A21" s="79" t="s">
        <v>61</v>
      </c>
      <c r="B21" s="80" t="s">
        <v>62</v>
      </c>
      <c r="C21" s="80" t="s">
        <v>63</v>
      </c>
      <c r="D21" s="166" t="s">
        <v>77</v>
      </c>
      <c r="E21" s="157">
        <f t="shared" si="9"/>
        <v>23</v>
      </c>
      <c r="F21" s="157">
        <f t="shared" si="10"/>
        <v>23</v>
      </c>
      <c r="G21" s="154">
        <f t="shared" si="7"/>
        <v>0</v>
      </c>
      <c r="H21" s="169"/>
      <c r="I21" s="180"/>
      <c r="J21" s="157">
        <f t="shared" si="11"/>
        <v>23</v>
      </c>
      <c r="K21" s="157"/>
      <c r="L21" s="157"/>
      <c r="M21" s="157">
        <f>预算支出总表!E21</f>
        <v>23</v>
      </c>
      <c r="N21" s="157"/>
      <c r="O21" s="157"/>
      <c r="P21" s="157"/>
      <c r="Q21" s="157"/>
      <c r="R21" s="157"/>
      <c r="S21" s="157"/>
      <c r="T21" s="157"/>
      <c r="U21" s="157"/>
      <c r="V21" s="157"/>
    </row>
    <row r="22" spans="1:22" s="144" customFormat="1" ht="20.100000000000001" customHeight="1">
      <c r="A22" s="170" t="s">
        <v>61</v>
      </c>
      <c r="B22" s="171" t="s">
        <v>62</v>
      </c>
      <c r="C22" s="172" t="s">
        <v>63</v>
      </c>
      <c r="D22" s="173" t="s">
        <v>78</v>
      </c>
      <c r="E22" s="157">
        <f t="shared" si="9"/>
        <v>46.49</v>
      </c>
      <c r="F22" s="157">
        <f t="shared" si="10"/>
        <v>46.49</v>
      </c>
      <c r="G22" s="157">
        <f t="shared" si="7"/>
        <v>46.49</v>
      </c>
      <c r="H22" s="174">
        <v>46.49</v>
      </c>
      <c r="I22" s="160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</row>
    <row r="23" spans="1:22" s="145" customFormat="1" ht="20.100000000000001" customHeight="1">
      <c r="A23" s="175"/>
      <c r="B23" s="176"/>
      <c r="C23" s="177"/>
      <c r="D23" s="178" t="s">
        <v>79</v>
      </c>
      <c r="E23" s="179">
        <f t="shared" ref="E23:H23" si="12">SUM(E24:E27)</f>
        <v>779.56</v>
      </c>
      <c r="F23" s="179">
        <f t="shared" si="12"/>
        <v>779.56</v>
      </c>
      <c r="G23" s="179">
        <f t="shared" si="12"/>
        <v>219.96</v>
      </c>
      <c r="H23" s="179">
        <f t="shared" si="12"/>
        <v>30.96</v>
      </c>
      <c r="I23" s="179">
        <f t="shared" ref="I23" si="13">SUM(I24:I26)</f>
        <v>189</v>
      </c>
      <c r="J23" s="185">
        <f t="shared" ref="J23:J26" si="14">K23+L23+M23+N23+O23</f>
        <v>559.6</v>
      </c>
      <c r="K23" s="185">
        <f t="shared" ref="K23:V23" si="15">SUM(K24:K26)</f>
        <v>0</v>
      </c>
      <c r="L23" s="185">
        <f t="shared" si="15"/>
        <v>494.6</v>
      </c>
      <c r="M23" s="185">
        <v>65</v>
      </c>
      <c r="N23" s="185">
        <f t="shared" si="15"/>
        <v>0</v>
      </c>
      <c r="O23" s="185">
        <f t="shared" si="15"/>
        <v>0</v>
      </c>
      <c r="P23" s="185">
        <f t="shared" si="15"/>
        <v>0</v>
      </c>
      <c r="Q23" s="185">
        <f t="shared" si="15"/>
        <v>0</v>
      </c>
      <c r="R23" s="185">
        <f t="shared" si="15"/>
        <v>0</v>
      </c>
      <c r="S23" s="185">
        <f t="shared" si="15"/>
        <v>0</v>
      </c>
      <c r="T23" s="185">
        <f t="shared" si="15"/>
        <v>0</v>
      </c>
      <c r="U23" s="185">
        <f t="shared" si="15"/>
        <v>0</v>
      </c>
      <c r="V23" s="185">
        <f t="shared" si="15"/>
        <v>0</v>
      </c>
    </row>
    <row r="24" spans="1:22" s="144" customFormat="1" ht="20.100000000000001" customHeight="1">
      <c r="A24" s="79" t="s">
        <v>61</v>
      </c>
      <c r="B24" s="80" t="s">
        <v>62</v>
      </c>
      <c r="C24" s="91" t="s">
        <v>70</v>
      </c>
      <c r="D24" s="142" t="s">
        <v>80</v>
      </c>
      <c r="E24" s="180">
        <f t="shared" ref="E24:E27" si="16">F24+R24</f>
        <v>30.96</v>
      </c>
      <c r="F24" s="157">
        <f t="shared" ref="F24:F27" si="17">G24+J24+P24+Q24</f>
        <v>30.96</v>
      </c>
      <c r="G24" s="157">
        <f t="shared" ref="G24:G26" si="18">H24+I24</f>
        <v>30.96</v>
      </c>
      <c r="H24" s="181">
        <f>预算支出总表!E24</f>
        <v>30.96</v>
      </c>
      <c r="I24" s="157">
        <v>0</v>
      </c>
      <c r="J24" s="157">
        <f t="shared" si="14"/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</row>
    <row r="25" spans="1:22" s="144" customFormat="1" ht="20.100000000000001" customHeight="1">
      <c r="A25" s="79" t="s">
        <v>61</v>
      </c>
      <c r="B25" s="80" t="s">
        <v>62</v>
      </c>
      <c r="C25" s="91" t="s">
        <v>70</v>
      </c>
      <c r="D25" s="142" t="s">
        <v>81</v>
      </c>
      <c r="E25" s="180">
        <f t="shared" si="16"/>
        <v>494.6</v>
      </c>
      <c r="F25" s="157">
        <f t="shared" si="17"/>
        <v>494.6</v>
      </c>
      <c r="G25" s="157">
        <f t="shared" si="18"/>
        <v>0</v>
      </c>
      <c r="H25" s="181"/>
      <c r="I25" s="157">
        <v>0</v>
      </c>
      <c r="J25" s="157">
        <f t="shared" si="14"/>
        <v>494.6</v>
      </c>
      <c r="K25" s="157">
        <v>0</v>
      </c>
      <c r="L25" s="157">
        <v>494.6</v>
      </c>
      <c r="M25" s="157">
        <v>0</v>
      </c>
      <c r="N25" s="157">
        <v>0</v>
      </c>
      <c r="O25" s="157">
        <v>0</v>
      </c>
      <c r="P25" s="157"/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</row>
    <row r="26" spans="1:22" s="144" customFormat="1" ht="20.100000000000001" customHeight="1">
      <c r="A26" s="79" t="s">
        <v>61</v>
      </c>
      <c r="B26" s="80" t="s">
        <v>62</v>
      </c>
      <c r="C26" s="91" t="s">
        <v>63</v>
      </c>
      <c r="D26" s="142" t="s">
        <v>82</v>
      </c>
      <c r="E26" s="180">
        <f t="shared" si="16"/>
        <v>189</v>
      </c>
      <c r="F26" s="157">
        <f t="shared" si="17"/>
        <v>189</v>
      </c>
      <c r="G26" s="157">
        <f t="shared" si="18"/>
        <v>189</v>
      </c>
      <c r="H26" s="181"/>
      <c r="I26" s="157">
        <v>189</v>
      </c>
      <c r="J26" s="157">
        <f t="shared" si="14"/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/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</row>
    <row r="27" spans="1:22" s="144" customFormat="1" ht="20.100000000000001" customHeight="1">
      <c r="A27" s="79" t="s">
        <v>61</v>
      </c>
      <c r="B27" s="80" t="s">
        <v>62</v>
      </c>
      <c r="C27" s="91" t="s">
        <v>70</v>
      </c>
      <c r="D27" s="142" t="s">
        <v>83</v>
      </c>
      <c r="E27" s="180">
        <f t="shared" si="16"/>
        <v>65</v>
      </c>
      <c r="F27" s="157">
        <f t="shared" si="17"/>
        <v>65</v>
      </c>
      <c r="G27" s="157">
        <f>H27+I28</f>
        <v>0</v>
      </c>
      <c r="H27" s="181"/>
      <c r="I27" s="157"/>
      <c r="J27" s="157">
        <v>65</v>
      </c>
      <c r="K27" s="157"/>
      <c r="L27" s="157"/>
      <c r="M27" s="157">
        <v>65</v>
      </c>
      <c r="N27" s="157"/>
      <c r="O27" s="157"/>
      <c r="P27" s="157"/>
      <c r="Q27" s="157"/>
      <c r="R27" s="157"/>
      <c r="S27" s="157"/>
      <c r="T27" s="157"/>
      <c r="U27" s="157"/>
      <c r="V27" s="157"/>
    </row>
  </sheetData>
  <mergeCells count="29">
    <mergeCell ref="U5:U8"/>
    <mergeCell ref="V5:V8"/>
    <mergeCell ref="A5:C6"/>
    <mergeCell ref="P6:P8"/>
    <mergeCell ref="Q6:Q8"/>
    <mergeCell ref="R6:R8"/>
    <mergeCell ref="S6:S8"/>
    <mergeCell ref="T5:T8"/>
    <mergeCell ref="A7:A8"/>
    <mergeCell ref="B7:B8"/>
    <mergeCell ref="C7:C8"/>
    <mergeCell ref="D5:D8"/>
    <mergeCell ref="E5:E8"/>
    <mergeCell ref="A1:C1"/>
    <mergeCell ref="A2:V2"/>
    <mergeCell ref="F5:Q5"/>
    <mergeCell ref="R5:S5"/>
    <mergeCell ref="G6:I6"/>
    <mergeCell ref="J6:O6"/>
    <mergeCell ref="F6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23" type="noConversion"/>
  <printOptions horizontalCentered="1"/>
  <pageMargins left="0.55416666666666703" right="0.35763888888888901" top="1" bottom="0.60555555555555596" header="0.5" footer="0.5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22" sqref="A22:D22"/>
    </sheetView>
  </sheetViews>
  <sheetFormatPr defaultColWidth="8.75" defaultRowHeight="14.25"/>
  <cols>
    <col min="4" max="4" width="27.25" customWidth="1"/>
    <col min="5" max="5" width="15.875" customWidth="1"/>
    <col min="6" max="6" width="14.25" customWidth="1"/>
    <col min="8" max="8" width="42.375" customWidth="1"/>
    <col min="10" max="10" width="46.625" customWidth="1"/>
  </cols>
  <sheetData>
    <row r="1" spans="1:6">
      <c r="A1" s="70" t="s">
        <v>84</v>
      </c>
      <c r="B1" s="71"/>
      <c r="C1" s="71"/>
      <c r="D1" s="71"/>
      <c r="E1" s="71"/>
      <c r="F1" s="71"/>
    </row>
    <row r="2" spans="1:6" ht="20.45" customHeight="1">
      <c r="A2" s="229" t="s">
        <v>85</v>
      </c>
      <c r="B2" s="230"/>
      <c r="C2" s="230"/>
      <c r="D2" s="230"/>
      <c r="E2" s="230"/>
      <c r="F2" s="230"/>
    </row>
    <row r="3" spans="1:6" ht="20.25">
      <c r="A3" s="72"/>
      <c r="B3" s="73"/>
      <c r="C3" s="73"/>
      <c r="D3" s="73"/>
      <c r="E3" s="74"/>
      <c r="F3" s="74"/>
    </row>
    <row r="4" spans="1:6" ht="15.6" customHeight="1">
      <c r="A4" s="231" t="s">
        <v>86</v>
      </c>
      <c r="B4" s="232"/>
      <c r="C4" s="232"/>
      <c r="D4" s="232"/>
      <c r="E4" s="74"/>
      <c r="F4" s="74" t="s">
        <v>3</v>
      </c>
    </row>
    <row r="5" spans="1:6" ht="15.6" customHeight="1">
      <c r="A5" s="75" t="s">
        <v>32</v>
      </c>
      <c r="B5" s="76"/>
      <c r="C5" s="76"/>
      <c r="D5" s="233" t="s">
        <v>87</v>
      </c>
      <c r="E5" s="235" t="s">
        <v>5</v>
      </c>
      <c r="F5" s="236" t="s">
        <v>88</v>
      </c>
    </row>
    <row r="6" spans="1:6">
      <c r="A6" s="77" t="s">
        <v>47</v>
      </c>
      <c r="B6" s="78" t="s">
        <v>48</v>
      </c>
      <c r="C6" s="78" t="s">
        <v>49</v>
      </c>
      <c r="D6" s="234"/>
      <c r="E6" s="234"/>
      <c r="F6" s="234"/>
    </row>
    <row r="7" spans="1:6">
      <c r="A7" s="79" t="s">
        <v>59</v>
      </c>
      <c r="B7" s="80" t="s">
        <v>59</v>
      </c>
      <c r="C7" s="80" t="s">
        <v>59</v>
      </c>
      <c r="D7" s="80" t="s">
        <v>59</v>
      </c>
      <c r="E7" s="78">
        <v>1</v>
      </c>
      <c r="F7" s="78">
        <v>2</v>
      </c>
    </row>
    <row r="8" spans="1:6">
      <c r="A8" s="79"/>
      <c r="B8" s="80"/>
      <c r="C8" s="80"/>
      <c r="D8" s="81" t="s">
        <v>40</v>
      </c>
      <c r="E8" s="82">
        <f>E9+E17+E23</f>
        <v>1562.06</v>
      </c>
      <c r="F8" s="83">
        <v>0</v>
      </c>
    </row>
    <row r="9" spans="1:6">
      <c r="A9" s="79"/>
      <c r="B9" s="80"/>
      <c r="C9" s="80"/>
      <c r="D9" s="84" t="s">
        <v>89</v>
      </c>
      <c r="E9" s="82">
        <f>SUM(E10:E16)</f>
        <v>579.87</v>
      </c>
      <c r="F9" s="85"/>
    </row>
    <row r="10" spans="1:6">
      <c r="A10" s="79" t="s">
        <v>61</v>
      </c>
      <c r="B10" s="80" t="s">
        <v>62</v>
      </c>
      <c r="C10" s="80" t="s">
        <v>63</v>
      </c>
      <c r="D10" s="81" t="s">
        <v>90</v>
      </c>
      <c r="E10" s="86">
        <v>357.14</v>
      </c>
      <c r="F10" s="85"/>
    </row>
    <row r="11" spans="1:6">
      <c r="A11" s="79" t="s">
        <v>61</v>
      </c>
      <c r="B11" s="80" t="s">
        <v>62</v>
      </c>
      <c r="C11" s="80" t="s">
        <v>63</v>
      </c>
      <c r="D11" s="87" t="s">
        <v>91</v>
      </c>
      <c r="E11" s="86">
        <v>21.37</v>
      </c>
      <c r="F11" s="85"/>
    </row>
    <row r="12" spans="1:6">
      <c r="A12" s="79" t="s">
        <v>65</v>
      </c>
      <c r="B12" s="80" t="s">
        <v>62</v>
      </c>
      <c r="C12" s="80" t="s">
        <v>62</v>
      </c>
      <c r="D12" s="88" t="s">
        <v>92</v>
      </c>
      <c r="E12" s="86">
        <v>71.430000000000007</v>
      </c>
      <c r="F12" s="85"/>
    </row>
    <row r="13" spans="1:6">
      <c r="A13" s="79" t="s">
        <v>67</v>
      </c>
      <c r="B13" s="80" t="s">
        <v>68</v>
      </c>
      <c r="C13" s="80" t="s">
        <v>63</v>
      </c>
      <c r="D13" s="88" t="s">
        <v>93</v>
      </c>
      <c r="E13" s="86">
        <v>17.86</v>
      </c>
      <c r="F13" s="85"/>
    </row>
    <row r="14" spans="1:6">
      <c r="A14" s="79" t="s">
        <v>67</v>
      </c>
      <c r="B14" s="80" t="s">
        <v>68</v>
      </c>
      <c r="C14" s="80" t="s">
        <v>70</v>
      </c>
      <c r="D14" s="88" t="s">
        <v>71</v>
      </c>
      <c r="E14" s="86">
        <v>0.27</v>
      </c>
      <c r="F14" s="85"/>
    </row>
    <row r="15" spans="1:6">
      <c r="A15" s="79" t="s">
        <v>61</v>
      </c>
      <c r="B15" s="80" t="s">
        <v>62</v>
      </c>
      <c r="C15" s="80" t="s">
        <v>63</v>
      </c>
      <c r="D15" s="88" t="s">
        <v>94</v>
      </c>
      <c r="E15" s="86">
        <v>59.8</v>
      </c>
      <c r="F15" s="85"/>
    </row>
    <row r="16" spans="1:6">
      <c r="A16" s="79" t="s">
        <v>61</v>
      </c>
      <c r="B16" s="80" t="s">
        <v>62</v>
      </c>
      <c r="C16" s="80" t="s">
        <v>95</v>
      </c>
      <c r="D16" s="88" t="s">
        <v>94</v>
      </c>
      <c r="E16" s="86">
        <v>52</v>
      </c>
      <c r="F16" s="85"/>
    </row>
    <row r="17" spans="1:8">
      <c r="A17" s="79"/>
      <c r="B17" s="80"/>
      <c r="C17" s="80"/>
      <c r="D17" s="89" t="s">
        <v>96</v>
      </c>
      <c r="E17" s="90">
        <f>SUM(E18:E22)</f>
        <v>202.63</v>
      </c>
      <c r="F17" s="83">
        <v>0</v>
      </c>
    </row>
    <row r="18" spans="1:8">
      <c r="A18" s="79" t="s">
        <v>61</v>
      </c>
      <c r="B18" s="80" t="s">
        <v>62</v>
      </c>
      <c r="C18" s="91" t="s">
        <v>63</v>
      </c>
      <c r="D18" s="92" t="s">
        <v>74</v>
      </c>
      <c r="E18" s="93">
        <v>121.6</v>
      </c>
      <c r="F18" s="83"/>
    </row>
    <row r="19" spans="1:8">
      <c r="A19" s="79" t="s">
        <v>61</v>
      </c>
      <c r="B19" s="80" t="s">
        <v>62</v>
      </c>
      <c r="C19" s="91" t="s">
        <v>63</v>
      </c>
      <c r="D19" s="92" t="s">
        <v>75</v>
      </c>
      <c r="E19" s="93">
        <v>6.41</v>
      </c>
      <c r="F19" s="83"/>
    </row>
    <row r="20" spans="1:8">
      <c r="A20" s="79" t="s">
        <v>61</v>
      </c>
      <c r="B20" s="80" t="s">
        <v>62</v>
      </c>
      <c r="C20" s="91" t="s">
        <v>63</v>
      </c>
      <c r="D20" s="92" t="s">
        <v>97</v>
      </c>
      <c r="E20" s="93">
        <v>5.13</v>
      </c>
      <c r="F20" s="83">
        <v>0</v>
      </c>
    </row>
    <row r="21" spans="1:8">
      <c r="A21" s="79" t="s">
        <v>61</v>
      </c>
      <c r="B21" s="80" t="s">
        <v>62</v>
      </c>
      <c r="C21" s="91" t="s">
        <v>63</v>
      </c>
      <c r="D21" s="92" t="s">
        <v>98</v>
      </c>
      <c r="E21" s="93">
        <v>23</v>
      </c>
      <c r="F21" s="83"/>
    </row>
    <row r="22" spans="1:8">
      <c r="A22" s="79" t="s">
        <v>61</v>
      </c>
      <c r="B22" s="80" t="s">
        <v>62</v>
      </c>
      <c r="C22" s="91" t="s">
        <v>63</v>
      </c>
      <c r="D22" s="94" t="s">
        <v>99</v>
      </c>
      <c r="E22" s="95">
        <v>46.49</v>
      </c>
      <c r="F22" s="83"/>
    </row>
    <row r="23" spans="1:8" s="61" customFormat="1">
      <c r="A23" s="140"/>
      <c r="B23" s="141"/>
      <c r="C23" s="141"/>
      <c r="D23" s="89" t="s">
        <v>100</v>
      </c>
      <c r="E23" s="90">
        <f>SUM(E24:E27)</f>
        <v>779.56</v>
      </c>
      <c r="F23" s="82"/>
      <c r="H23"/>
    </row>
    <row r="24" spans="1:8" ht="16.5" customHeight="1">
      <c r="A24" s="79" t="s">
        <v>61</v>
      </c>
      <c r="B24" s="80" t="s">
        <v>62</v>
      </c>
      <c r="C24" s="91" t="s">
        <v>70</v>
      </c>
      <c r="D24" s="142" t="s">
        <v>80</v>
      </c>
      <c r="E24" s="142">
        <v>30.96</v>
      </c>
      <c r="F24" s="83"/>
    </row>
    <row r="25" spans="1:8" ht="16.5" customHeight="1">
      <c r="A25" s="79" t="s">
        <v>61</v>
      </c>
      <c r="B25" s="80" t="s">
        <v>62</v>
      </c>
      <c r="C25" s="91" t="s">
        <v>70</v>
      </c>
      <c r="D25" s="142" t="s">
        <v>81</v>
      </c>
      <c r="E25" s="142">
        <v>494.6</v>
      </c>
      <c r="F25" s="83"/>
    </row>
    <row r="26" spans="1:8" ht="16.5" customHeight="1">
      <c r="A26" s="79" t="s">
        <v>61</v>
      </c>
      <c r="B26" s="80" t="s">
        <v>62</v>
      </c>
      <c r="C26" s="91" t="s">
        <v>63</v>
      </c>
      <c r="D26" s="142" t="s">
        <v>82</v>
      </c>
      <c r="E26" s="142">
        <v>189</v>
      </c>
      <c r="F26" s="83"/>
    </row>
    <row r="27" spans="1:8" ht="16.5" customHeight="1">
      <c r="A27" s="79" t="s">
        <v>61</v>
      </c>
      <c r="B27" s="80" t="s">
        <v>62</v>
      </c>
      <c r="C27" s="91" t="s">
        <v>70</v>
      </c>
      <c r="D27" s="142" t="s">
        <v>83</v>
      </c>
      <c r="E27" s="142">
        <v>65</v>
      </c>
      <c r="F27" s="83"/>
    </row>
  </sheetData>
  <mergeCells count="5">
    <mergeCell ref="A2:F2"/>
    <mergeCell ref="A4:D4"/>
    <mergeCell ref="D5:D6"/>
    <mergeCell ref="E5:E6"/>
    <mergeCell ref="F5:F6"/>
  </mergeCells>
  <phoneticPr fontId="23" type="noConversion"/>
  <printOptions horizontalCentered="1"/>
  <pageMargins left="0.75138888888888899" right="0.75138888888888899" top="1" bottom="1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B14" sqref="B14"/>
    </sheetView>
  </sheetViews>
  <sheetFormatPr defaultColWidth="6.875" defaultRowHeight="11.25"/>
  <cols>
    <col min="1" max="4" width="27.75" style="102" customWidth="1"/>
    <col min="5" max="16384" width="6.875" style="102"/>
  </cols>
  <sheetData>
    <row r="1" spans="1:10" ht="23.1" customHeight="1">
      <c r="A1" s="103" t="s">
        <v>101</v>
      </c>
    </row>
    <row r="2" spans="1:10" ht="24.95" customHeight="1">
      <c r="A2" s="213" t="s">
        <v>102</v>
      </c>
      <c r="B2" s="213"/>
      <c r="C2" s="213"/>
      <c r="D2" s="213"/>
    </row>
    <row r="3" spans="1:10" ht="21.95" customHeight="1">
      <c r="A3" s="105" t="s">
        <v>2</v>
      </c>
      <c r="B3" s="106"/>
      <c r="C3" s="106"/>
      <c r="D3" s="107" t="s">
        <v>3</v>
      </c>
    </row>
    <row r="4" spans="1:10" ht="31.5" customHeight="1">
      <c r="A4" s="108" t="s">
        <v>4</v>
      </c>
      <c r="B4" s="109" t="s">
        <v>5</v>
      </c>
      <c r="C4" s="108" t="s">
        <v>6</v>
      </c>
      <c r="D4" s="110" t="s">
        <v>5</v>
      </c>
    </row>
    <row r="5" spans="1:10" s="101" customFormat="1" ht="23.25" customHeight="1">
      <c r="A5" s="111" t="s">
        <v>7</v>
      </c>
      <c r="B5" s="112">
        <v>1562.06</v>
      </c>
      <c r="C5" s="113" t="s">
        <v>8</v>
      </c>
      <c r="D5" s="112">
        <v>782.5</v>
      </c>
    </row>
    <row r="6" spans="1:10" s="101" customFormat="1" ht="23.25" customHeight="1">
      <c r="A6" s="111" t="s">
        <v>103</v>
      </c>
      <c r="B6" s="114">
        <v>927.46</v>
      </c>
      <c r="C6" s="115" t="s">
        <v>104</v>
      </c>
      <c r="D6" s="112">
        <v>579.87</v>
      </c>
    </row>
    <row r="7" spans="1:10" s="101" customFormat="1" ht="23.25" customHeight="1">
      <c r="A7" s="111" t="s">
        <v>105</v>
      </c>
      <c r="B7" s="114">
        <v>634.6</v>
      </c>
      <c r="C7" s="116" t="s">
        <v>106</v>
      </c>
      <c r="D7" s="112">
        <v>202.63</v>
      </c>
    </row>
    <row r="8" spans="1:10" s="101" customFormat="1" ht="23.25" customHeight="1">
      <c r="A8" s="111" t="s">
        <v>107</v>
      </c>
      <c r="B8" s="112">
        <v>0</v>
      </c>
      <c r="C8" s="116" t="s">
        <v>14</v>
      </c>
      <c r="D8" s="112">
        <v>779.56</v>
      </c>
    </row>
    <row r="9" spans="1:10" s="101" customFormat="1" ht="23.25" customHeight="1">
      <c r="A9" s="111" t="s">
        <v>15</v>
      </c>
      <c r="B9" s="114">
        <v>0</v>
      </c>
      <c r="C9" s="116"/>
      <c r="D9" s="117"/>
    </row>
    <row r="10" spans="1:10" ht="23.25" customHeight="1">
      <c r="A10" s="118"/>
      <c r="B10" s="119">
        <v>0</v>
      </c>
      <c r="C10" s="116"/>
      <c r="D10" s="120" t="s">
        <v>17</v>
      </c>
      <c r="E10" s="101"/>
      <c r="F10" s="101"/>
      <c r="G10" s="101"/>
    </row>
    <row r="11" spans="1:10" ht="23.25" customHeight="1">
      <c r="A11" s="121"/>
      <c r="B11" s="122">
        <v>0</v>
      </c>
      <c r="C11" s="123"/>
      <c r="D11" s="120"/>
      <c r="E11" s="101"/>
      <c r="F11" s="101"/>
      <c r="G11" s="101"/>
    </row>
    <row r="12" spans="1:10" ht="23.25" customHeight="1">
      <c r="A12" s="124"/>
      <c r="B12" s="112"/>
      <c r="C12" s="123"/>
      <c r="D12" s="120"/>
      <c r="E12" s="101"/>
      <c r="F12" s="101"/>
    </row>
    <row r="13" spans="1:10" ht="20.100000000000001" customHeight="1">
      <c r="A13" s="125"/>
      <c r="B13" s="112"/>
      <c r="C13" s="126"/>
      <c r="D13" s="127"/>
      <c r="E13" s="101"/>
      <c r="J13" s="101"/>
    </row>
    <row r="14" spans="1:10" ht="20.100000000000001" customHeight="1">
      <c r="A14" s="125"/>
      <c r="B14" s="114"/>
      <c r="C14" s="126"/>
      <c r="D14" s="128"/>
      <c r="E14" s="101"/>
      <c r="F14" s="101"/>
      <c r="G14" s="101"/>
    </row>
    <row r="15" spans="1:10" ht="20.100000000000001" customHeight="1">
      <c r="A15" s="129"/>
      <c r="B15" s="119"/>
      <c r="C15" s="130"/>
      <c r="D15" s="128"/>
      <c r="E15" s="101"/>
      <c r="G15" s="101"/>
      <c r="I15" s="101"/>
      <c r="J15" s="101"/>
    </row>
    <row r="16" spans="1:10" s="101" customFormat="1" ht="20.100000000000001" customHeight="1">
      <c r="A16" s="131" t="s">
        <v>19</v>
      </c>
      <c r="B16" s="132">
        <v>1562.06</v>
      </c>
      <c r="C16" s="131" t="s">
        <v>20</v>
      </c>
      <c r="D16" s="132">
        <v>1562.06</v>
      </c>
    </row>
    <row r="17" spans="1:10" s="101" customFormat="1" ht="20.100000000000001" customHeight="1">
      <c r="A17" s="133" t="s">
        <v>21</v>
      </c>
      <c r="B17" s="134">
        <v>0</v>
      </c>
      <c r="C17" s="135" t="s">
        <v>22</v>
      </c>
      <c r="D17" s="134">
        <v>0</v>
      </c>
    </row>
    <row r="18" spans="1:10" s="101" customFormat="1" ht="20.100000000000001" customHeight="1">
      <c r="A18" s="133" t="s">
        <v>108</v>
      </c>
      <c r="B18" s="136">
        <v>0</v>
      </c>
      <c r="C18" s="135" t="s">
        <v>24</v>
      </c>
      <c r="D18" s="137">
        <v>0</v>
      </c>
    </row>
    <row r="19" spans="1:10" s="101" customFormat="1" ht="20.100000000000001" customHeight="1">
      <c r="A19" s="133" t="s">
        <v>25</v>
      </c>
      <c r="B19" s="136">
        <v>0</v>
      </c>
      <c r="C19" s="135" t="s">
        <v>26</v>
      </c>
      <c r="D19" s="134">
        <v>0</v>
      </c>
    </row>
    <row r="20" spans="1:10" s="101" customFormat="1" ht="20.100000000000001" customHeight="1">
      <c r="A20" s="138" t="s">
        <v>27</v>
      </c>
      <c r="B20" s="136"/>
      <c r="C20" s="139" t="s">
        <v>28</v>
      </c>
      <c r="D20" s="136"/>
    </row>
    <row r="21" spans="1:10" ht="9.75" customHeight="1">
      <c r="B21" s="101"/>
    </row>
    <row r="22" spans="1:10">
      <c r="H22" s="101"/>
    </row>
    <row r="25" spans="1:10">
      <c r="C25" s="101"/>
    </row>
    <row r="26" spans="1:10">
      <c r="B26" s="101"/>
    </row>
    <row r="32" spans="1:10">
      <c r="J32" s="101"/>
    </row>
  </sheetData>
  <mergeCells count="1">
    <mergeCell ref="A2:D2"/>
  </mergeCells>
  <phoneticPr fontId="23" type="noConversion"/>
  <pageMargins left="0.75138888888888899" right="0.75138888888888899" top="1" bottom="1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topLeftCell="A3" workbookViewId="0">
      <selection activeCell="J27" sqref="J27"/>
    </sheetView>
  </sheetViews>
  <sheetFormatPr defaultColWidth="8.75" defaultRowHeight="14.25"/>
  <cols>
    <col min="4" max="4" width="27.25" customWidth="1"/>
    <col min="5" max="5" width="15.875" customWidth="1"/>
    <col min="6" max="6" width="14.25" customWidth="1"/>
  </cols>
  <sheetData>
    <row r="1" spans="1:6">
      <c r="A1" s="70" t="s">
        <v>84</v>
      </c>
      <c r="B1" s="71"/>
      <c r="C1" s="71"/>
      <c r="D1" s="71"/>
      <c r="E1" s="71"/>
      <c r="F1" s="71"/>
    </row>
    <row r="2" spans="1:6" ht="20.45" customHeight="1">
      <c r="A2" s="229" t="s">
        <v>109</v>
      </c>
      <c r="B2" s="229"/>
      <c r="C2" s="229"/>
      <c r="D2" s="229"/>
      <c r="E2" s="229"/>
      <c r="F2" s="229"/>
    </row>
    <row r="3" spans="1:6" ht="20.25">
      <c r="A3" s="72"/>
      <c r="B3" s="73"/>
      <c r="C3" s="73"/>
      <c r="D3" s="73"/>
      <c r="E3" s="74"/>
      <c r="F3" s="74"/>
    </row>
    <row r="4" spans="1:6" ht="15.6" customHeight="1">
      <c r="A4" s="231" t="s">
        <v>86</v>
      </c>
      <c r="B4" s="232"/>
      <c r="C4" s="232"/>
      <c r="D4" s="232"/>
      <c r="E4" s="74"/>
      <c r="F4" s="74" t="s">
        <v>3</v>
      </c>
    </row>
    <row r="5" spans="1:6" ht="15.6" customHeight="1">
      <c r="A5" s="75" t="s">
        <v>32</v>
      </c>
      <c r="B5" s="76"/>
      <c r="C5" s="76"/>
      <c r="D5" s="233" t="s">
        <v>87</v>
      </c>
      <c r="E5" s="235" t="s">
        <v>5</v>
      </c>
      <c r="F5" s="236" t="s">
        <v>88</v>
      </c>
    </row>
    <row r="6" spans="1:6">
      <c r="A6" s="77" t="s">
        <v>47</v>
      </c>
      <c r="B6" s="78" t="s">
        <v>48</v>
      </c>
      <c r="C6" s="78" t="s">
        <v>49</v>
      </c>
      <c r="D6" s="234"/>
      <c r="E6" s="234"/>
      <c r="F6" s="234"/>
    </row>
    <row r="7" spans="1:6">
      <c r="A7" s="79" t="s">
        <v>59</v>
      </c>
      <c r="B7" s="80" t="s">
        <v>59</v>
      </c>
      <c r="C7" s="80" t="s">
        <v>59</v>
      </c>
      <c r="D7" s="80" t="s">
        <v>59</v>
      </c>
      <c r="E7" s="78">
        <v>1</v>
      </c>
      <c r="F7" s="78">
        <v>2</v>
      </c>
    </row>
    <row r="8" spans="1:6">
      <c r="A8" s="79"/>
      <c r="B8" s="80"/>
      <c r="C8" s="80"/>
      <c r="D8" s="81" t="s">
        <v>40</v>
      </c>
      <c r="E8" s="82">
        <f>E9+E18+E24</f>
        <v>1562.06</v>
      </c>
      <c r="F8" s="83">
        <v>0</v>
      </c>
    </row>
    <row r="9" spans="1:6">
      <c r="A9" s="79"/>
      <c r="B9" s="80"/>
      <c r="C9" s="80"/>
      <c r="D9" s="84" t="s">
        <v>89</v>
      </c>
      <c r="E9" s="82">
        <f>SUM(E10:E17)</f>
        <v>579.87</v>
      </c>
      <c r="F9" s="85"/>
    </row>
    <row r="10" spans="1:6">
      <c r="A10" s="79" t="s">
        <v>61</v>
      </c>
      <c r="B10" s="80" t="s">
        <v>62</v>
      </c>
      <c r="C10" s="80" t="s">
        <v>63</v>
      </c>
      <c r="D10" s="81" t="s">
        <v>90</v>
      </c>
      <c r="E10" s="86">
        <v>357.14</v>
      </c>
      <c r="F10" s="85"/>
    </row>
    <row r="11" spans="1:6">
      <c r="A11" s="79" t="s">
        <v>61</v>
      </c>
      <c r="B11" s="80" t="s">
        <v>62</v>
      </c>
      <c r="C11" s="80" t="s">
        <v>63</v>
      </c>
      <c r="D11" s="87" t="s">
        <v>91</v>
      </c>
      <c r="E11" s="86">
        <v>21.37</v>
      </c>
      <c r="F11" s="85"/>
    </row>
    <row r="12" spans="1:6">
      <c r="A12" s="79" t="s">
        <v>65</v>
      </c>
      <c r="B12" s="80" t="s">
        <v>62</v>
      </c>
      <c r="C12" s="80" t="s">
        <v>62</v>
      </c>
      <c r="D12" s="88" t="s">
        <v>92</v>
      </c>
      <c r="E12" s="86">
        <v>71.430000000000007</v>
      </c>
      <c r="F12" s="85"/>
    </row>
    <row r="13" spans="1:6">
      <c r="A13" s="79" t="s">
        <v>67</v>
      </c>
      <c r="B13" s="80" t="s">
        <v>68</v>
      </c>
      <c r="C13" s="80" t="s">
        <v>63</v>
      </c>
      <c r="D13" s="88" t="s">
        <v>93</v>
      </c>
      <c r="E13" s="86">
        <v>17.86</v>
      </c>
      <c r="F13" s="85"/>
    </row>
    <row r="14" spans="1:6">
      <c r="A14" s="79"/>
      <c r="B14" s="80"/>
      <c r="C14" s="80"/>
      <c r="D14" s="88" t="s">
        <v>93</v>
      </c>
      <c r="E14" s="86"/>
      <c r="F14" s="85"/>
    </row>
    <row r="15" spans="1:6">
      <c r="A15" s="79" t="s">
        <v>67</v>
      </c>
      <c r="B15" s="80" t="s">
        <v>68</v>
      </c>
      <c r="C15" s="80" t="s">
        <v>70</v>
      </c>
      <c r="D15" s="88" t="s">
        <v>110</v>
      </c>
      <c r="E15" s="86">
        <v>0.27</v>
      </c>
      <c r="F15" s="85"/>
    </row>
    <row r="16" spans="1:6">
      <c r="A16" s="79" t="s">
        <v>61</v>
      </c>
      <c r="B16" s="80" t="s">
        <v>62</v>
      </c>
      <c r="C16" s="80" t="s">
        <v>63</v>
      </c>
      <c r="D16" s="88" t="s">
        <v>94</v>
      </c>
      <c r="E16" s="86">
        <v>59.8</v>
      </c>
      <c r="F16" s="85"/>
    </row>
    <row r="17" spans="1:6">
      <c r="A17" s="79" t="s">
        <v>61</v>
      </c>
      <c r="B17" s="80" t="s">
        <v>62</v>
      </c>
      <c r="C17" s="80" t="s">
        <v>95</v>
      </c>
      <c r="D17" s="88" t="s">
        <v>94</v>
      </c>
      <c r="E17" s="86">
        <v>52</v>
      </c>
      <c r="F17" s="85"/>
    </row>
    <row r="18" spans="1:6">
      <c r="A18" s="79"/>
      <c r="B18" s="80"/>
      <c r="C18" s="80"/>
      <c r="D18" s="89" t="s">
        <v>96</v>
      </c>
      <c r="E18" s="90">
        <f>SUM(E19:E23)</f>
        <v>202.63</v>
      </c>
      <c r="F18" s="83">
        <v>0</v>
      </c>
    </row>
    <row r="19" spans="1:6">
      <c r="A19" s="79" t="s">
        <v>61</v>
      </c>
      <c r="B19" s="80" t="s">
        <v>62</v>
      </c>
      <c r="C19" s="91" t="s">
        <v>63</v>
      </c>
      <c r="D19" s="92" t="s">
        <v>74</v>
      </c>
      <c r="E19" s="93">
        <v>121.6</v>
      </c>
      <c r="F19" s="83"/>
    </row>
    <row r="20" spans="1:6">
      <c r="A20" s="79" t="s">
        <v>61</v>
      </c>
      <c r="B20" s="80" t="s">
        <v>62</v>
      </c>
      <c r="C20" s="91" t="s">
        <v>63</v>
      </c>
      <c r="D20" s="92" t="s">
        <v>75</v>
      </c>
      <c r="E20" s="93">
        <v>6.41</v>
      </c>
      <c r="F20" s="83"/>
    </row>
    <row r="21" spans="1:6">
      <c r="A21" s="79" t="s">
        <v>61</v>
      </c>
      <c r="B21" s="80" t="s">
        <v>62</v>
      </c>
      <c r="C21" s="91" t="s">
        <v>63</v>
      </c>
      <c r="D21" s="92" t="s">
        <v>97</v>
      </c>
      <c r="E21" s="93">
        <v>5.13</v>
      </c>
      <c r="F21" s="83">
        <v>0</v>
      </c>
    </row>
    <row r="22" spans="1:6">
      <c r="A22" s="79" t="s">
        <v>61</v>
      </c>
      <c r="B22" s="80" t="s">
        <v>62</v>
      </c>
      <c r="C22" s="91" t="s">
        <v>63</v>
      </c>
      <c r="D22" s="92" t="s">
        <v>98</v>
      </c>
      <c r="E22" s="93">
        <v>23</v>
      </c>
      <c r="F22" s="83"/>
    </row>
    <row r="23" spans="1:6">
      <c r="A23" s="79" t="s">
        <v>61</v>
      </c>
      <c r="B23" s="80" t="s">
        <v>62</v>
      </c>
      <c r="C23" s="91" t="s">
        <v>63</v>
      </c>
      <c r="D23" s="94" t="s">
        <v>99</v>
      </c>
      <c r="E23" s="95">
        <v>46.49</v>
      </c>
      <c r="F23" s="83"/>
    </row>
    <row r="24" spans="1:6">
      <c r="A24" s="96"/>
      <c r="B24" s="97"/>
      <c r="C24" s="97"/>
      <c r="D24" s="89" t="s">
        <v>100</v>
      </c>
      <c r="E24" s="90">
        <f>SUM(E25:E30)</f>
        <v>779.56</v>
      </c>
      <c r="F24" s="90"/>
    </row>
    <row r="25" spans="1:6">
      <c r="A25" s="98" t="s">
        <v>61</v>
      </c>
      <c r="B25" s="98" t="s">
        <v>62</v>
      </c>
      <c r="C25" s="98" t="s">
        <v>70</v>
      </c>
      <c r="D25" s="99" t="s">
        <v>80</v>
      </c>
      <c r="E25" s="99">
        <v>30.96</v>
      </c>
      <c r="F25" s="100"/>
    </row>
    <row r="26" spans="1:6">
      <c r="A26" s="98" t="s">
        <v>61</v>
      </c>
      <c r="B26" s="98" t="s">
        <v>62</v>
      </c>
      <c r="C26" s="98" t="s">
        <v>70</v>
      </c>
      <c r="D26" s="99" t="s">
        <v>81</v>
      </c>
      <c r="E26" s="99">
        <v>494.6</v>
      </c>
      <c r="F26" s="100"/>
    </row>
    <row r="27" spans="1:6">
      <c r="A27" s="98" t="s">
        <v>61</v>
      </c>
      <c r="B27" s="98" t="s">
        <v>62</v>
      </c>
      <c r="C27" s="98" t="s">
        <v>63</v>
      </c>
      <c r="D27" s="99" t="s">
        <v>82</v>
      </c>
      <c r="E27" s="99">
        <v>189</v>
      </c>
      <c r="F27" s="100"/>
    </row>
    <row r="28" spans="1:6">
      <c r="A28" s="98" t="s">
        <v>61</v>
      </c>
      <c r="B28" s="98" t="s">
        <v>62</v>
      </c>
      <c r="C28" s="98" t="s">
        <v>70</v>
      </c>
      <c r="D28" s="99" t="s">
        <v>83</v>
      </c>
      <c r="E28" s="99">
        <v>65</v>
      </c>
      <c r="F28" s="100"/>
    </row>
  </sheetData>
  <mergeCells count="5">
    <mergeCell ref="A2:F2"/>
    <mergeCell ref="A4:D4"/>
    <mergeCell ref="D5:D6"/>
    <mergeCell ref="E5:E6"/>
    <mergeCell ref="F5:F6"/>
  </mergeCells>
  <phoneticPr fontId="23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topLeftCell="A3" workbookViewId="0">
      <selection activeCell="B34" sqref="B34"/>
    </sheetView>
  </sheetViews>
  <sheetFormatPr defaultColWidth="9" defaultRowHeight="14.25"/>
  <cols>
    <col min="1" max="1" width="39.125" customWidth="1"/>
    <col min="2" max="2" width="34.125" customWidth="1"/>
    <col min="5" max="5" width="25.25" customWidth="1"/>
    <col min="6" max="6" width="17.125" customWidth="1"/>
  </cols>
  <sheetData>
    <row r="1" spans="1:6" ht="24.95" customHeight="1">
      <c r="A1" t="s">
        <v>111</v>
      </c>
    </row>
    <row r="2" spans="1:6" ht="35.1" customHeight="1">
      <c r="A2" s="48" t="s">
        <v>112</v>
      </c>
      <c r="B2" s="48"/>
    </row>
    <row r="3" spans="1:6" ht="18.95" customHeight="1">
      <c r="B3" s="62" t="s">
        <v>3</v>
      </c>
    </row>
    <row r="4" spans="1:6" ht="22.5" customHeight="1">
      <c r="A4" s="63" t="s">
        <v>113</v>
      </c>
      <c r="B4" s="63" t="s">
        <v>5</v>
      </c>
    </row>
    <row r="5" spans="1:6" s="60" customFormat="1" ht="23.25" customHeight="1">
      <c r="A5" s="64" t="s">
        <v>40</v>
      </c>
      <c r="B5" s="65">
        <f>B6+B12+B24</f>
        <v>782.47</v>
      </c>
      <c r="C5" s="66"/>
      <c r="E5"/>
      <c r="F5"/>
    </row>
    <row r="6" spans="1:6" s="61" customFormat="1" ht="23.25" customHeight="1">
      <c r="A6" s="67" t="s">
        <v>114</v>
      </c>
      <c r="B6" s="68">
        <f>SUM(B7:B11)</f>
        <v>576.04999999999995</v>
      </c>
      <c r="E6"/>
      <c r="F6"/>
    </row>
    <row r="7" spans="1:6" ht="23.25" customHeight="1">
      <c r="A7" s="64" t="s">
        <v>115</v>
      </c>
      <c r="B7" s="69">
        <v>256.43</v>
      </c>
    </row>
    <row r="8" spans="1:6" ht="23.25" customHeight="1">
      <c r="A8" s="64" t="s">
        <v>116</v>
      </c>
      <c r="B8" s="69">
        <v>99.57</v>
      </c>
    </row>
    <row r="9" spans="1:6" ht="23.25" customHeight="1">
      <c r="A9" s="64" t="s">
        <v>117</v>
      </c>
      <c r="B9" s="69">
        <v>1.1299999999999999</v>
      </c>
    </row>
    <row r="10" spans="1:6" ht="23.25" customHeight="1">
      <c r="A10" s="64" t="s">
        <v>118</v>
      </c>
      <c r="B10" s="69">
        <v>89.55</v>
      </c>
    </row>
    <row r="11" spans="1:6" ht="23.25" customHeight="1">
      <c r="A11" s="64" t="s">
        <v>119</v>
      </c>
      <c r="B11" s="65">
        <v>129.37</v>
      </c>
    </row>
    <row r="12" spans="1:6" s="61" customFormat="1" ht="23.25" customHeight="1">
      <c r="A12" s="67" t="s">
        <v>120</v>
      </c>
      <c r="B12" s="68">
        <f>SUM(B13:B23)</f>
        <v>202.62</v>
      </c>
      <c r="E12"/>
      <c r="F12"/>
    </row>
    <row r="13" spans="1:6" ht="23.25" customHeight="1">
      <c r="A13" s="64" t="s">
        <v>121</v>
      </c>
      <c r="B13" s="65">
        <v>121.6</v>
      </c>
    </row>
    <row r="14" spans="1:6" ht="23.25" customHeight="1">
      <c r="A14" s="64" t="s">
        <v>122</v>
      </c>
      <c r="B14" s="65"/>
    </row>
    <row r="15" spans="1:6" ht="23.25" customHeight="1">
      <c r="A15" s="64" t="s">
        <v>123</v>
      </c>
      <c r="B15" s="65"/>
    </row>
    <row r="16" spans="1:6" ht="23.25" customHeight="1">
      <c r="A16" s="64" t="s">
        <v>124</v>
      </c>
      <c r="B16" s="65"/>
    </row>
    <row r="17" spans="1:6" ht="23.25" customHeight="1">
      <c r="A17" s="64" t="s">
        <v>125</v>
      </c>
      <c r="B17" s="65"/>
    </row>
    <row r="18" spans="1:6" ht="23.25" customHeight="1">
      <c r="A18" s="64" t="s">
        <v>126</v>
      </c>
      <c r="B18" s="65"/>
    </row>
    <row r="19" spans="1:6" ht="23.25" customHeight="1">
      <c r="A19" s="64" t="s">
        <v>127</v>
      </c>
      <c r="B19" s="65">
        <v>6.4</v>
      </c>
    </row>
    <row r="20" spans="1:6" ht="23.25" customHeight="1">
      <c r="A20" s="64" t="s">
        <v>128</v>
      </c>
      <c r="B20" s="65">
        <v>5.13</v>
      </c>
    </row>
    <row r="21" spans="1:6" ht="23.25" customHeight="1">
      <c r="A21" s="64" t="s">
        <v>129</v>
      </c>
      <c r="B21" s="65"/>
    </row>
    <row r="22" spans="1:6" ht="23.25" customHeight="1">
      <c r="A22" s="64" t="s">
        <v>130</v>
      </c>
      <c r="B22" s="65">
        <v>46.49</v>
      </c>
    </row>
    <row r="23" spans="1:6" ht="23.25" customHeight="1">
      <c r="A23" s="64" t="s">
        <v>131</v>
      </c>
      <c r="B23" s="65">
        <v>23</v>
      </c>
    </row>
    <row r="24" spans="1:6" s="61" customFormat="1" ht="23.25" customHeight="1">
      <c r="A24" s="67" t="s">
        <v>132</v>
      </c>
      <c r="B24" s="68">
        <f>SUM(B25:B27)</f>
        <v>3.8</v>
      </c>
      <c r="E24"/>
      <c r="F24"/>
    </row>
    <row r="25" spans="1:6" ht="23.25" customHeight="1">
      <c r="A25" s="64" t="s">
        <v>133</v>
      </c>
      <c r="B25" s="65"/>
    </row>
    <row r="26" spans="1:6" ht="23.25" customHeight="1">
      <c r="A26" s="64" t="s">
        <v>134</v>
      </c>
      <c r="B26" s="65"/>
    </row>
    <row r="27" spans="1:6" ht="23.25" customHeight="1">
      <c r="A27" s="64" t="s">
        <v>135</v>
      </c>
      <c r="B27" s="65">
        <v>3.8</v>
      </c>
    </row>
  </sheetData>
  <phoneticPr fontId="23" type="noConversion"/>
  <printOptions horizontalCentered="1"/>
  <pageMargins left="0.75138888888888899" right="0.75138888888888899" top="0.40902777777777799" bottom="0.21249999999999999" header="0.5" footer="0.5"/>
  <pageSetup paperSize="9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selection activeCell="F7" sqref="F7"/>
    </sheetView>
  </sheetViews>
  <sheetFormatPr defaultColWidth="6.875" defaultRowHeight="18.75" customHeight="1"/>
  <cols>
    <col min="1" max="1" width="34.25" style="47" customWidth="1"/>
    <col min="2" max="2" width="22.375" style="47" customWidth="1"/>
    <col min="3" max="250" width="6.875" style="47" customWidth="1"/>
    <col min="251" max="16384" width="6.875" style="47"/>
  </cols>
  <sheetData>
    <row r="1" spans="1:2" ht="42" customHeight="1">
      <c r="A1" t="s">
        <v>136</v>
      </c>
      <c r="B1"/>
    </row>
    <row r="2" spans="1:2" ht="51" customHeight="1">
      <c r="A2" s="48" t="s">
        <v>137</v>
      </c>
      <c r="B2" s="49"/>
    </row>
    <row r="3" spans="1:2" ht="27.95" customHeight="1">
      <c r="A3" s="50"/>
      <c r="B3" s="51" t="s">
        <v>3</v>
      </c>
    </row>
    <row r="4" spans="1:2" ht="33" customHeight="1">
      <c r="A4" s="52" t="s">
        <v>138</v>
      </c>
      <c r="B4" s="53" t="s">
        <v>139</v>
      </c>
    </row>
    <row r="5" spans="1:2" ht="45" customHeight="1">
      <c r="A5" s="54" t="s">
        <v>59</v>
      </c>
      <c r="B5" s="55">
        <v>1</v>
      </c>
    </row>
    <row r="6" spans="1:2" s="46" customFormat="1" ht="45" customHeight="1">
      <c r="A6" s="56" t="s">
        <v>34</v>
      </c>
      <c r="B6" s="57">
        <v>32</v>
      </c>
    </row>
    <row r="7" spans="1:2" s="46" customFormat="1" ht="45" customHeight="1">
      <c r="A7" s="58" t="s">
        <v>140</v>
      </c>
      <c r="B7" s="59">
        <v>7</v>
      </c>
    </row>
    <row r="8" spans="1:2" s="46" customFormat="1" ht="45" customHeight="1">
      <c r="A8" s="58" t="s">
        <v>141</v>
      </c>
      <c r="B8" s="59"/>
    </row>
    <row r="9" spans="1:2" s="46" customFormat="1" ht="45" customHeight="1">
      <c r="A9" s="58" t="s">
        <v>142</v>
      </c>
      <c r="B9" s="59">
        <v>25</v>
      </c>
    </row>
    <row r="10" spans="1:2" s="46" customFormat="1" ht="45" customHeight="1">
      <c r="A10" s="58" t="s">
        <v>143</v>
      </c>
      <c r="B10" s="59">
        <v>0</v>
      </c>
    </row>
  </sheetData>
  <phoneticPr fontId="23" type="noConversion"/>
  <printOptions horizontalCentered="1" gridLines="1"/>
  <pageMargins left="0.75138888888888899" right="0.75138888888888899" top="1" bottom="1" header="0.5" footer="0.5"/>
  <pageSetup paperSize="9" orientation="landscape"/>
  <headerFooter alignWithMargins="0">
    <oddHeader>&amp;C&amp;"宋体"&amp;12&amp;A</oddHeader>
    <oddFooter>&amp;C&amp;"宋体"&amp;12页(&amp;P)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>
      <selection activeCell="D20" sqref="D20"/>
    </sheetView>
  </sheetViews>
  <sheetFormatPr defaultColWidth="7" defaultRowHeight="11.25"/>
  <cols>
    <col min="1" max="3" width="4.5" style="32" customWidth="1"/>
    <col min="4" max="4" width="17.5" style="32" customWidth="1"/>
    <col min="5" max="9" width="11.125" style="32" customWidth="1"/>
    <col min="10" max="16384" width="7" style="32"/>
  </cols>
  <sheetData>
    <row r="1" spans="1:9" ht="26.1" customHeight="1">
      <c r="A1" s="237" t="s">
        <v>144</v>
      </c>
      <c r="B1" s="237"/>
      <c r="C1" s="237"/>
      <c r="D1" s="33"/>
      <c r="E1" s="34"/>
      <c r="F1" s="34"/>
      <c r="G1" s="34"/>
      <c r="H1" s="34"/>
      <c r="I1" s="34"/>
    </row>
    <row r="2" spans="1:9" ht="30.95" customHeight="1">
      <c r="A2" s="238" t="s">
        <v>145</v>
      </c>
      <c r="B2" s="238"/>
      <c r="C2" s="238"/>
      <c r="D2" s="238"/>
      <c r="E2" s="238"/>
      <c r="F2" s="238"/>
      <c r="G2" s="238"/>
      <c r="H2" s="238"/>
      <c r="I2" s="238"/>
    </row>
    <row r="3" spans="1:9" ht="24" customHeight="1">
      <c r="E3" s="34"/>
      <c r="F3" s="35"/>
      <c r="G3" s="35"/>
      <c r="H3" s="35"/>
      <c r="I3" s="35" t="s">
        <v>3</v>
      </c>
    </row>
    <row r="4" spans="1:9" s="29" customFormat="1" ht="21" customHeight="1">
      <c r="A4" s="239" t="s">
        <v>146</v>
      </c>
      <c r="B4" s="240"/>
      <c r="C4" s="241"/>
      <c r="D4" s="246" t="s">
        <v>33</v>
      </c>
      <c r="E4" s="242" t="s">
        <v>147</v>
      </c>
      <c r="F4" s="242"/>
      <c r="G4" s="242"/>
      <c r="H4" s="242"/>
      <c r="I4" s="242"/>
    </row>
    <row r="5" spans="1:9" s="29" customFormat="1" ht="20.100000000000001" customHeight="1">
      <c r="A5" s="244" t="s">
        <v>47</v>
      </c>
      <c r="B5" s="245" t="s">
        <v>48</v>
      </c>
      <c r="C5" s="245" t="s">
        <v>49</v>
      </c>
      <c r="D5" s="247"/>
      <c r="E5" s="249" t="s">
        <v>40</v>
      </c>
      <c r="F5" s="243" t="s">
        <v>148</v>
      </c>
      <c r="G5" s="243"/>
      <c r="H5" s="243"/>
      <c r="I5" s="39" t="s">
        <v>149</v>
      </c>
    </row>
    <row r="6" spans="1:9" s="29" customFormat="1" ht="37.5" customHeight="1">
      <c r="A6" s="244"/>
      <c r="B6" s="245"/>
      <c r="C6" s="245"/>
      <c r="D6" s="248"/>
      <c r="E6" s="249"/>
      <c r="F6" s="38" t="s">
        <v>150</v>
      </c>
      <c r="G6" s="38" t="s">
        <v>151</v>
      </c>
      <c r="H6" s="38" t="s">
        <v>152</v>
      </c>
      <c r="I6" s="38" t="s">
        <v>150</v>
      </c>
    </row>
    <row r="7" spans="1:9" s="29" customFormat="1" ht="24" customHeight="1">
      <c r="A7" s="40" t="s">
        <v>59</v>
      </c>
      <c r="B7" s="37" t="s">
        <v>59</v>
      </c>
      <c r="C7" s="37" t="s">
        <v>59</v>
      </c>
      <c r="D7" s="37" t="s">
        <v>59</v>
      </c>
      <c r="E7" s="36">
        <v>2</v>
      </c>
      <c r="F7" s="36">
        <v>3</v>
      </c>
      <c r="G7" s="36">
        <v>4</v>
      </c>
      <c r="H7" s="36">
        <v>5</v>
      </c>
      <c r="I7" s="36">
        <v>6</v>
      </c>
    </row>
    <row r="8" spans="1:9" s="30" customFormat="1" ht="24.95" customHeight="1">
      <c r="A8" s="41"/>
      <c r="B8" s="42"/>
      <c r="C8" s="42"/>
      <c r="D8" s="42"/>
      <c r="E8" s="43"/>
      <c r="F8" s="43"/>
      <c r="G8" s="43"/>
      <c r="H8" s="43"/>
      <c r="I8" s="43"/>
    </row>
    <row r="9" spans="1:9" s="31" customFormat="1" ht="14.25" customHeight="1">
      <c r="A9" s="44"/>
      <c r="B9" s="44"/>
      <c r="C9" s="44"/>
      <c r="D9" s="44"/>
      <c r="E9" s="44"/>
      <c r="F9" s="44"/>
      <c r="G9" s="45"/>
      <c r="H9" s="45"/>
      <c r="I9" s="45"/>
    </row>
    <row r="10" spans="1:9" s="31" customFormat="1" ht="14.25" customHeight="1">
      <c r="A10" s="32"/>
      <c r="B10" s="44"/>
      <c r="C10" s="44"/>
      <c r="D10" s="44"/>
      <c r="E10" s="44"/>
      <c r="F10" s="44"/>
      <c r="G10" s="44"/>
      <c r="H10" s="45"/>
      <c r="I10" s="45"/>
    </row>
    <row r="11" spans="1:9" s="31" customFormat="1" ht="14.25" customHeight="1">
      <c r="A11" s="45"/>
      <c r="B11" s="45"/>
      <c r="C11" s="45"/>
      <c r="D11" s="45"/>
      <c r="E11" s="44"/>
      <c r="F11" s="44"/>
      <c r="G11" s="44"/>
      <c r="H11" s="45"/>
      <c r="I11" s="45"/>
    </row>
    <row r="12" spans="1:9" s="31" customFormat="1" ht="14.25" customHeight="1">
      <c r="A12" s="45"/>
      <c r="B12" s="45"/>
      <c r="C12" s="45"/>
      <c r="D12" s="45"/>
      <c r="E12" s="45"/>
      <c r="F12" s="44"/>
      <c r="G12" s="44"/>
      <c r="H12" s="45"/>
      <c r="I12" s="45"/>
    </row>
    <row r="13" spans="1:9" s="31" customFormat="1" ht="14.25" customHeight="1">
      <c r="A13" s="45"/>
      <c r="B13" s="45"/>
      <c r="C13" s="45"/>
      <c r="D13" s="45"/>
      <c r="E13" s="45"/>
      <c r="F13" s="45"/>
      <c r="G13" s="44"/>
      <c r="H13" s="45"/>
      <c r="I13" s="45"/>
    </row>
    <row r="14" spans="1:9" s="31" customFormat="1" ht="14.25" customHeight="1"/>
    <row r="15" spans="1:9" s="31" customFormat="1" ht="14.25" customHeight="1"/>
    <row r="16" spans="1:9" s="31" customFormat="1" ht="14.25" customHeight="1"/>
    <row r="17" spans="1:9" s="31" customFormat="1" ht="14.25" customHeight="1">
      <c r="A17"/>
      <c r="B17"/>
      <c r="C17"/>
      <c r="D17"/>
      <c r="E17"/>
      <c r="F17"/>
      <c r="G17"/>
      <c r="H17"/>
      <c r="I17"/>
    </row>
    <row r="18" spans="1:9" s="31" customFormat="1" ht="14.25" customHeight="1">
      <c r="A18"/>
      <c r="B18"/>
      <c r="C18"/>
      <c r="D18"/>
      <c r="E18"/>
      <c r="F18"/>
      <c r="G18"/>
      <c r="H18"/>
      <c r="I18"/>
    </row>
    <row r="19" spans="1:9" s="31" customFormat="1" ht="14.25" customHeight="1">
      <c r="A19"/>
      <c r="B19"/>
      <c r="C19"/>
      <c r="D19"/>
      <c r="E19"/>
      <c r="F19"/>
      <c r="G19"/>
      <c r="H19"/>
      <c r="I19"/>
    </row>
    <row r="20" spans="1:9" s="31" customFormat="1" ht="14.25" customHeight="1">
      <c r="A20"/>
      <c r="B20"/>
      <c r="C20"/>
      <c r="D20"/>
      <c r="E20"/>
      <c r="F20"/>
      <c r="G20"/>
      <c r="H20"/>
      <c r="I20"/>
    </row>
    <row r="21" spans="1:9" s="31" customFormat="1" ht="14.25" customHeight="1">
      <c r="A21"/>
      <c r="B21"/>
      <c r="C21"/>
      <c r="D21"/>
      <c r="E21"/>
      <c r="F21"/>
      <c r="G21"/>
      <c r="H21"/>
      <c r="I21"/>
    </row>
    <row r="22" spans="1:9" s="31" customFormat="1" ht="14.25" customHeight="1">
      <c r="A22"/>
      <c r="B22"/>
      <c r="C22"/>
      <c r="D22"/>
      <c r="E22"/>
      <c r="F22"/>
      <c r="G22"/>
      <c r="H22"/>
      <c r="I22"/>
    </row>
    <row r="23" spans="1:9" s="31" customFormat="1" ht="14.25" customHeight="1">
      <c r="A23"/>
      <c r="B23"/>
      <c r="C23"/>
      <c r="D23"/>
      <c r="E23"/>
      <c r="F23"/>
      <c r="G23"/>
      <c r="H23"/>
      <c r="I23"/>
    </row>
    <row r="24" spans="1:9" s="31" customFormat="1" ht="14.25" customHeight="1">
      <c r="A24"/>
      <c r="B24"/>
      <c r="C24"/>
      <c r="D24"/>
      <c r="E24"/>
      <c r="F24"/>
      <c r="G24"/>
      <c r="H24"/>
      <c r="I24"/>
    </row>
    <row r="25" spans="1:9" s="31" customFormat="1" ht="14.25" customHeight="1">
      <c r="A25"/>
      <c r="B25"/>
      <c r="C25"/>
      <c r="D25"/>
      <c r="E25"/>
      <c r="F25"/>
      <c r="G25"/>
      <c r="H25"/>
      <c r="I25"/>
    </row>
    <row r="26" spans="1:9" s="31" customFormat="1" ht="14.25" customHeight="1">
      <c r="A26"/>
      <c r="B26"/>
      <c r="C26"/>
      <c r="D26"/>
      <c r="E26"/>
      <c r="F26"/>
      <c r="G26"/>
      <c r="H26"/>
      <c r="I26"/>
    </row>
    <row r="27" spans="1:9" s="31" customFormat="1" ht="14.25" customHeight="1">
      <c r="A27"/>
      <c r="B27"/>
      <c r="C27"/>
      <c r="D27"/>
      <c r="E27"/>
      <c r="F27"/>
      <c r="G27"/>
      <c r="H27"/>
      <c r="I27"/>
    </row>
    <row r="28" spans="1:9" s="31" customFormat="1" ht="14.25" customHeight="1">
      <c r="A28"/>
      <c r="B28"/>
      <c r="C28"/>
      <c r="D28"/>
      <c r="E28"/>
      <c r="F28"/>
      <c r="G28"/>
      <c r="H28"/>
      <c r="I28"/>
    </row>
    <row r="29" spans="1:9" s="31" customFormat="1" ht="14.25" customHeight="1">
      <c r="A29"/>
      <c r="B29"/>
      <c r="C29"/>
      <c r="D29"/>
      <c r="E29"/>
      <c r="F29"/>
      <c r="G29"/>
      <c r="H29"/>
      <c r="I29"/>
    </row>
    <row r="30" spans="1:9" s="31" customFormat="1" ht="14.25" customHeight="1">
      <c r="A30"/>
      <c r="B30"/>
      <c r="C30"/>
      <c r="D30"/>
      <c r="E30"/>
      <c r="F30"/>
      <c r="G30"/>
      <c r="H30"/>
      <c r="I30"/>
    </row>
    <row r="31" spans="1:9" s="31" customFormat="1" ht="14.25" customHeight="1">
      <c r="A31"/>
      <c r="B31"/>
      <c r="C31"/>
      <c r="D31"/>
      <c r="E31"/>
      <c r="F31"/>
      <c r="G31"/>
      <c r="H31"/>
      <c r="I31"/>
    </row>
    <row r="32" spans="1:9" s="31" customFormat="1" ht="14.25" customHeight="1">
      <c r="A32"/>
      <c r="B32"/>
      <c r="C32"/>
      <c r="D32"/>
      <c r="E32"/>
      <c r="F32"/>
      <c r="G32"/>
      <c r="H32"/>
      <c r="I32"/>
    </row>
  </sheetData>
  <mergeCells count="10">
    <mergeCell ref="A1:C1"/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honeticPr fontId="23" type="noConversion"/>
  <pageMargins left="0.75138888888888899" right="0.7513888888888889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18"/>
  <sheetViews>
    <sheetView workbookViewId="0">
      <selection activeCell="J5" sqref="J5"/>
    </sheetView>
  </sheetViews>
  <sheetFormatPr defaultColWidth="12.375" defaultRowHeight="21.75" customHeight="1"/>
  <cols>
    <col min="1" max="1" width="13.625" style="4" customWidth="1"/>
    <col min="2" max="2" width="14.125" style="4" customWidth="1"/>
    <col min="3" max="3" width="9.625" style="1" customWidth="1"/>
    <col min="4" max="4" width="31.25" style="1" customWidth="1"/>
    <col min="5" max="5" width="28.75" style="1" customWidth="1"/>
    <col min="6" max="6" width="11.5" style="1" customWidth="1"/>
    <col min="7" max="8" width="11.75" style="1" customWidth="1"/>
    <col min="9" max="9" width="14.25" style="1" customWidth="1"/>
    <col min="10" max="16384" width="12.375" style="4"/>
  </cols>
  <sheetData>
    <row r="1" spans="1:18" s="1" customFormat="1" ht="28.9" customHeight="1">
      <c r="A1" s="250" t="s">
        <v>153</v>
      </c>
      <c r="B1" s="250"/>
      <c r="C1" s="250"/>
      <c r="D1" s="250"/>
      <c r="E1" s="250"/>
      <c r="F1" s="250"/>
      <c r="G1" s="250"/>
      <c r="H1" s="250"/>
      <c r="I1" s="250"/>
      <c r="J1" s="24"/>
      <c r="K1" s="24"/>
      <c r="L1" s="24"/>
      <c r="M1" s="24"/>
      <c r="N1" s="24"/>
      <c r="O1" s="25"/>
      <c r="P1" s="25"/>
      <c r="Q1" s="25"/>
      <c r="R1" s="25"/>
    </row>
    <row r="2" spans="1:18" s="1" customFormat="1" ht="19.899999999999999" customHeight="1">
      <c r="A2" s="5"/>
      <c r="B2" s="5"/>
      <c r="C2" s="6"/>
      <c r="D2" s="6"/>
      <c r="E2" s="6"/>
      <c r="F2" s="6"/>
      <c r="G2" s="7"/>
      <c r="H2" s="7"/>
      <c r="I2" s="26" t="s">
        <v>154</v>
      </c>
      <c r="J2" s="4"/>
      <c r="K2" s="4"/>
      <c r="L2" s="4"/>
      <c r="M2" s="4"/>
      <c r="N2" s="4"/>
    </row>
    <row r="3" spans="1:18" s="2" customFormat="1" ht="37.15" customHeight="1">
      <c r="A3" s="8" t="s">
        <v>87</v>
      </c>
      <c r="B3" s="8" t="s">
        <v>155</v>
      </c>
      <c r="C3" s="9" t="s">
        <v>156</v>
      </c>
      <c r="D3" s="9" t="s">
        <v>157</v>
      </c>
      <c r="E3" s="10" t="s">
        <v>158</v>
      </c>
      <c r="F3" s="11" t="s">
        <v>159</v>
      </c>
      <c r="G3" s="10" t="s">
        <v>160</v>
      </c>
      <c r="H3" s="8" t="s">
        <v>5</v>
      </c>
      <c r="I3" s="10" t="s">
        <v>161</v>
      </c>
      <c r="J3" s="27"/>
      <c r="K3" s="27"/>
      <c r="L3" s="27"/>
      <c r="M3" s="27"/>
      <c r="N3" s="27"/>
    </row>
    <row r="4" spans="1:18" s="2" customFormat="1" ht="30" customHeight="1">
      <c r="A4" s="12"/>
      <c r="B4" s="13"/>
      <c r="C4" s="14"/>
      <c r="D4" s="14"/>
      <c r="E4" s="15"/>
      <c r="F4" s="16"/>
      <c r="G4" s="15"/>
      <c r="H4" s="15"/>
      <c r="I4" s="15"/>
      <c r="J4" s="27"/>
      <c r="K4" s="27"/>
      <c r="L4" s="27"/>
      <c r="M4" s="27"/>
      <c r="N4" s="27"/>
    </row>
    <row r="5" spans="1:18" s="3" customFormat="1" ht="30" customHeight="1">
      <c r="A5" s="12"/>
      <c r="B5" s="13"/>
      <c r="C5" s="14"/>
      <c r="D5" s="14"/>
      <c r="E5" s="14"/>
      <c r="F5" s="14"/>
      <c r="G5" s="15"/>
      <c r="H5" s="14"/>
      <c r="I5" s="15"/>
      <c r="J5" s="28"/>
      <c r="K5" s="28"/>
      <c r="L5" s="28"/>
      <c r="M5" s="28"/>
      <c r="N5" s="28"/>
    </row>
    <row r="6" spans="1:18" s="1" customFormat="1" ht="30" customHeight="1">
      <c r="A6" s="12"/>
      <c r="B6" s="13"/>
      <c r="C6" s="14"/>
      <c r="D6" s="14"/>
      <c r="E6" s="14"/>
      <c r="F6" s="14"/>
      <c r="G6" s="15"/>
      <c r="H6" s="14"/>
      <c r="I6" s="20"/>
      <c r="J6" s="4"/>
      <c r="K6" s="4"/>
      <c r="L6" s="4"/>
      <c r="M6" s="4"/>
      <c r="N6" s="4"/>
    </row>
    <row r="7" spans="1:18" s="1" customFormat="1" ht="30" customHeight="1">
      <c r="A7" s="12"/>
      <c r="B7" s="13"/>
      <c r="C7" s="14"/>
      <c r="D7" s="14"/>
      <c r="E7" s="14"/>
      <c r="F7" s="14"/>
      <c r="G7" s="15"/>
      <c r="H7" s="14"/>
      <c r="I7" s="20"/>
      <c r="J7" s="4"/>
      <c r="K7" s="4"/>
      <c r="L7" s="4"/>
      <c r="M7" s="4"/>
      <c r="N7" s="4"/>
    </row>
    <row r="8" spans="1:18" s="1" customFormat="1" ht="30" customHeight="1">
      <c r="A8" s="12"/>
      <c r="B8" s="13"/>
      <c r="C8" s="14"/>
      <c r="D8" s="14"/>
      <c r="E8" s="14"/>
      <c r="F8" s="14"/>
      <c r="G8" s="14"/>
      <c r="H8" s="14"/>
      <c r="I8" s="20"/>
      <c r="J8" s="4"/>
      <c r="K8" s="4"/>
      <c r="L8" s="4"/>
      <c r="M8" s="4"/>
      <c r="N8" s="4"/>
    </row>
    <row r="9" spans="1:18" s="1" customFormat="1" ht="30" customHeight="1">
      <c r="A9" s="17"/>
      <c r="B9" s="17"/>
      <c r="C9" s="9"/>
      <c r="D9" s="18"/>
      <c r="E9" s="19"/>
      <c r="F9" s="20"/>
      <c r="G9" s="20"/>
      <c r="H9" s="20"/>
      <c r="I9" s="20"/>
      <c r="J9" s="4"/>
      <c r="K9" s="4"/>
      <c r="L9" s="4"/>
      <c r="M9" s="4"/>
      <c r="N9" s="4"/>
    </row>
    <row r="10" spans="1:18" s="1" customFormat="1" ht="30" customHeight="1">
      <c r="A10" s="21"/>
      <c r="B10" s="21"/>
      <c r="C10" s="20"/>
      <c r="D10" s="22"/>
      <c r="E10" s="19"/>
      <c r="F10" s="20"/>
      <c r="G10" s="20"/>
      <c r="H10" s="20"/>
      <c r="I10" s="20"/>
      <c r="J10" s="4"/>
      <c r="K10" s="4"/>
      <c r="L10" s="4"/>
      <c r="M10" s="4"/>
      <c r="N10" s="4"/>
    </row>
    <row r="11" spans="1:18" s="1" customFormat="1" ht="30" customHeight="1">
      <c r="A11" s="23"/>
      <c r="B11" s="23"/>
      <c r="C11" s="9"/>
      <c r="D11" s="18"/>
      <c r="E11" s="19"/>
      <c r="F11" s="20"/>
      <c r="G11" s="20"/>
      <c r="H11" s="20"/>
      <c r="I11" s="20"/>
      <c r="J11" s="4"/>
      <c r="K11" s="4"/>
      <c r="L11" s="4"/>
      <c r="M11" s="4"/>
      <c r="N11" s="4"/>
    </row>
    <row r="12" spans="1:18" s="1" customFormat="1" ht="30" customHeight="1">
      <c r="A12" s="21"/>
      <c r="B12" s="23"/>
      <c r="C12" s="9"/>
      <c r="D12" s="18"/>
      <c r="E12" s="19"/>
      <c r="F12" s="20"/>
      <c r="G12" s="20"/>
      <c r="H12" s="20"/>
      <c r="I12" s="20"/>
      <c r="J12" s="4"/>
      <c r="K12" s="4"/>
      <c r="L12" s="4"/>
      <c r="M12" s="4"/>
      <c r="N12" s="4"/>
    </row>
    <row r="13" spans="1:18" s="1" customFormat="1" ht="30" customHeight="1">
      <c r="A13" s="23"/>
      <c r="B13" s="23"/>
      <c r="C13" s="20"/>
      <c r="D13" s="22"/>
      <c r="E13" s="19"/>
      <c r="F13" s="20"/>
      <c r="G13" s="20"/>
      <c r="H13" s="20"/>
      <c r="I13" s="20"/>
      <c r="J13" s="4"/>
      <c r="K13" s="4"/>
      <c r="L13" s="4"/>
      <c r="M13" s="4"/>
      <c r="N13" s="4"/>
    </row>
    <row r="14" spans="1:18" s="1" customFormat="1" ht="30" customHeight="1">
      <c r="A14" s="17"/>
      <c r="B14" s="17"/>
      <c r="C14" s="9"/>
      <c r="D14" s="18"/>
      <c r="E14" s="19"/>
      <c r="F14" s="20"/>
      <c r="G14" s="20"/>
      <c r="H14" s="20"/>
      <c r="I14" s="20"/>
      <c r="J14" s="4"/>
      <c r="K14" s="4"/>
      <c r="L14" s="4"/>
      <c r="M14" s="4"/>
      <c r="N14" s="4"/>
    </row>
    <row r="15" spans="1:18" s="1" customFormat="1" ht="30" customHeight="1">
      <c r="A15" s="21"/>
      <c r="B15" s="21"/>
      <c r="C15" s="20"/>
      <c r="D15" s="22"/>
      <c r="E15" s="19"/>
      <c r="F15" s="20"/>
      <c r="G15" s="20"/>
      <c r="H15" s="20"/>
      <c r="I15" s="20"/>
      <c r="J15" s="4"/>
      <c r="K15" s="4"/>
      <c r="L15" s="4"/>
      <c r="M15" s="4"/>
      <c r="N15" s="4"/>
    </row>
    <row r="16" spans="1:18" s="1" customFormat="1" ht="30" customHeight="1">
      <c r="A16" s="23"/>
      <c r="B16" s="23"/>
      <c r="C16" s="9"/>
      <c r="D16" s="18"/>
      <c r="E16" s="19"/>
      <c r="F16" s="20"/>
      <c r="G16" s="20"/>
      <c r="H16" s="20"/>
      <c r="I16" s="20"/>
      <c r="J16" s="4"/>
      <c r="K16" s="4"/>
      <c r="L16" s="4"/>
      <c r="M16" s="4"/>
      <c r="N16" s="4"/>
    </row>
    <row r="17" spans="1:14" s="1" customFormat="1" ht="36.6" customHeight="1">
      <c r="A17" s="251" t="s">
        <v>162</v>
      </c>
      <c r="B17" s="251"/>
      <c r="C17" s="251"/>
      <c r="D17" s="251"/>
      <c r="E17" s="251"/>
      <c r="F17" s="251"/>
      <c r="G17" s="251"/>
      <c r="H17" s="251"/>
      <c r="I17" s="251"/>
      <c r="J17" s="6"/>
      <c r="K17" s="4"/>
      <c r="L17" s="4"/>
      <c r="M17" s="4"/>
      <c r="N17" s="4"/>
    </row>
    <row r="18" spans="1:14" s="1" customFormat="1" ht="21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4"/>
      <c r="L18" s="4"/>
      <c r="M18" s="4"/>
      <c r="N18" s="4"/>
    </row>
  </sheetData>
  <mergeCells count="2">
    <mergeCell ref="A1:I1"/>
    <mergeCell ref="A17:I17"/>
  </mergeCells>
  <phoneticPr fontId="2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B23" sqref="B23"/>
    </sheetView>
  </sheetViews>
  <sheetFormatPr defaultRowHeight="14.25"/>
  <cols>
    <col min="1" max="1" width="34.5" customWidth="1"/>
    <col min="2" max="2" width="19.125" customWidth="1"/>
    <col min="3" max="3" width="43.875" customWidth="1"/>
    <col min="4" max="4" width="17.625" customWidth="1"/>
  </cols>
  <sheetData>
    <row r="1" spans="1:4" ht="20.25">
      <c r="A1" s="279" t="s">
        <v>207</v>
      </c>
      <c r="B1" s="279"/>
      <c r="C1" s="279"/>
      <c r="D1" s="279"/>
    </row>
    <row r="2" spans="1:4">
      <c r="A2" s="252"/>
      <c r="B2" s="252"/>
      <c r="C2" s="253"/>
      <c r="D2" s="254" t="s">
        <v>3</v>
      </c>
    </row>
    <row r="3" spans="1:4" ht="22.5" customHeight="1">
      <c r="A3" s="255" t="s">
        <v>163</v>
      </c>
      <c r="B3" s="256" t="s">
        <v>164</v>
      </c>
      <c r="C3" s="255" t="s">
        <v>163</v>
      </c>
      <c r="D3" s="256" t="s">
        <v>165</v>
      </c>
    </row>
    <row r="4" spans="1:4">
      <c r="A4" s="257" t="s">
        <v>166</v>
      </c>
      <c r="B4" s="258"/>
      <c r="C4" s="259" t="s">
        <v>167</v>
      </c>
      <c r="D4" s="260"/>
    </row>
    <row r="5" spans="1:4">
      <c r="A5" s="261" t="s">
        <v>168</v>
      </c>
      <c r="B5" s="262"/>
      <c r="C5" s="263" t="s">
        <v>169</v>
      </c>
      <c r="D5" s="264"/>
    </row>
    <row r="6" spans="1:4">
      <c r="A6" s="261" t="s">
        <v>170</v>
      </c>
      <c r="B6" s="262"/>
      <c r="C6" s="263" t="s">
        <v>171</v>
      </c>
      <c r="D6" s="265"/>
    </row>
    <row r="7" spans="1:4">
      <c r="A7" s="261" t="s">
        <v>172</v>
      </c>
      <c r="B7" s="262"/>
      <c r="C7" s="263" t="s">
        <v>173</v>
      </c>
      <c r="D7" s="265"/>
    </row>
    <row r="8" spans="1:4">
      <c r="A8" s="261" t="s">
        <v>174</v>
      </c>
      <c r="B8" s="262"/>
      <c r="C8" s="263" t="s">
        <v>175</v>
      </c>
      <c r="D8" s="265"/>
    </row>
    <row r="9" spans="1:4">
      <c r="A9" s="261" t="s">
        <v>176</v>
      </c>
      <c r="B9" s="262"/>
      <c r="C9" s="263" t="s">
        <v>177</v>
      </c>
      <c r="D9" s="265"/>
    </row>
    <row r="10" spans="1:4">
      <c r="A10" s="261" t="s">
        <v>178</v>
      </c>
      <c r="B10" s="262"/>
      <c r="C10" s="259" t="s">
        <v>179</v>
      </c>
      <c r="D10" s="260"/>
    </row>
    <row r="11" spans="1:4">
      <c r="A11" s="261" t="s">
        <v>180</v>
      </c>
      <c r="B11" s="262"/>
      <c r="C11" s="263" t="s">
        <v>181</v>
      </c>
      <c r="D11" s="265"/>
    </row>
    <row r="12" spans="1:4">
      <c r="A12" s="261" t="s">
        <v>182</v>
      </c>
      <c r="B12" s="262"/>
      <c r="C12" s="263" t="s">
        <v>183</v>
      </c>
      <c r="D12" s="265"/>
    </row>
    <row r="13" spans="1:4">
      <c r="A13" s="261" t="s">
        <v>184</v>
      </c>
      <c r="B13" s="262"/>
      <c r="C13" s="263" t="s">
        <v>185</v>
      </c>
      <c r="D13" s="265"/>
    </row>
    <row r="14" spans="1:4">
      <c r="A14" s="261" t="s">
        <v>186</v>
      </c>
      <c r="B14" s="262"/>
      <c r="C14" s="263" t="s">
        <v>187</v>
      </c>
      <c r="D14" s="265"/>
    </row>
    <row r="15" spans="1:4">
      <c r="A15" s="261" t="s">
        <v>188</v>
      </c>
      <c r="B15" s="262"/>
      <c r="C15" s="263" t="s">
        <v>189</v>
      </c>
      <c r="D15" s="265"/>
    </row>
    <row r="16" spans="1:4">
      <c r="A16" s="261" t="s">
        <v>190</v>
      </c>
      <c r="B16" s="262"/>
      <c r="C16" s="263" t="s">
        <v>191</v>
      </c>
      <c r="D16" s="265"/>
    </row>
    <row r="17" spans="1:4">
      <c r="A17" s="261" t="s">
        <v>192</v>
      </c>
      <c r="B17" s="262"/>
      <c r="C17" s="263" t="s">
        <v>193</v>
      </c>
      <c r="D17" s="265"/>
    </row>
    <row r="18" spans="1:4">
      <c r="A18" s="261" t="s">
        <v>194</v>
      </c>
      <c r="B18" s="262"/>
      <c r="C18" s="259" t="s">
        <v>195</v>
      </c>
      <c r="D18" s="260"/>
    </row>
    <row r="19" spans="1:4" ht="28.5">
      <c r="A19" s="266" t="s">
        <v>196</v>
      </c>
      <c r="B19" s="262"/>
      <c r="C19" s="263" t="s">
        <v>195</v>
      </c>
      <c r="D19" s="267"/>
    </row>
    <row r="20" spans="1:4">
      <c r="A20" s="257" t="s">
        <v>197</v>
      </c>
      <c r="B20" s="258"/>
      <c r="C20" s="268"/>
      <c r="D20" s="268"/>
    </row>
    <row r="21" spans="1:4">
      <c r="A21" s="261" t="s">
        <v>198</v>
      </c>
      <c r="B21" s="262"/>
      <c r="C21" s="263"/>
      <c r="D21" s="267"/>
    </row>
    <row r="22" spans="1:4">
      <c r="A22" s="261" t="s">
        <v>199</v>
      </c>
      <c r="B22" s="262"/>
      <c r="C22" s="263"/>
      <c r="D22" s="267"/>
    </row>
    <row r="23" spans="1:4">
      <c r="A23" s="257" t="s">
        <v>200</v>
      </c>
      <c r="B23" s="258"/>
      <c r="C23" s="263"/>
      <c r="D23" s="267"/>
    </row>
    <row r="24" spans="1:4" ht="28.5">
      <c r="A24" s="266" t="s">
        <v>201</v>
      </c>
      <c r="B24" s="262"/>
      <c r="C24" s="263"/>
      <c r="D24" s="267"/>
    </row>
    <row r="25" spans="1:4">
      <c r="A25" s="261"/>
      <c r="B25" s="262"/>
      <c r="C25" s="263"/>
      <c r="D25" s="267"/>
    </row>
    <row r="26" spans="1:4">
      <c r="A26" s="269" t="s">
        <v>202</v>
      </c>
      <c r="B26" s="258"/>
      <c r="C26" s="270" t="s">
        <v>203</v>
      </c>
      <c r="D26" s="260"/>
    </row>
    <row r="27" spans="1:4">
      <c r="A27" s="271" t="s">
        <v>204</v>
      </c>
      <c r="B27" s="272"/>
      <c r="C27" s="273" t="s">
        <v>205</v>
      </c>
      <c r="D27" s="274"/>
    </row>
    <row r="28" spans="1:4">
      <c r="A28" s="275"/>
      <c r="B28" s="262"/>
      <c r="C28" s="276"/>
      <c r="D28" s="276"/>
    </row>
    <row r="29" spans="1:4">
      <c r="A29" s="277" t="s">
        <v>27</v>
      </c>
      <c r="B29" s="258"/>
      <c r="C29" s="277" t="s">
        <v>28</v>
      </c>
      <c r="D29" s="278"/>
    </row>
    <row r="30" spans="1:4">
      <c r="A30" s="280" t="s">
        <v>206</v>
      </c>
      <c r="B30" s="280"/>
      <c r="C30" s="280"/>
      <c r="D30" s="280"/>
    </row>
  </sheetData>
  <mergeCells count="2">
    <mergeCell ref="A1:D1"/>
    <mergeCell ref="A30:D30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政府采购预算表</vt:lpstr>
      <vt:lpstr>国有资本经营收支预算表</vt:lpstr>
      <vt:lpstr>部门财政拨款收支总体情况表!Print_Area</vt:lpstr>
      <vt:lpstr>收入总表!Print_Area</vt:lpstr>
      <vt:lpstr>收支总表!Print_Area</vt:lpstr>
      <vt:lpstr>一般公共预算“三公”费支出情况表!Print_Area</vt:lpstr>
      <vt:lpstr>一般公共预算基本支出表!Print_Area</vt:lpstr>
      <vt:lpstr>部门财政拨款收支总体情况表!Print_Titles</vt:lpstr>
      <vt:lpstr>收入总表!Print_Titles</vt:lpstr>
      <vt:lpstr>收支总表!Print_Titles</vt:lpstr>
      <vt:lpstr>一般公共预算基本支出表!Print_Titles</vt:lpstr>
      <vt:lpstr>预算支出总表!Print_Titles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2017-03-30T12:32:00Z</dcterms:created>
  <dcterms:modified xsi:type="dcterms:W3CDTF">2017-12-31T02:02:25Z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461440</vt:i4>
  </property>
  <property fmtid="{D5CDD505-2E9C-101B-9397-08002B2CF9AE}" pid="3" name="KSOProductBuildVer">
    <vt:lpwstr>2052-10.8.0.5715</vt:lpwstr>
  </property>
</Properties>
</file>